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90" windowWidth="14625" windowHeight="8760" activeTab="0"/>
  </bookViews>
  <sheets>
    <sheet name="EI a 06-02-2019" sheetId="1" r:id="rId1"/>
  </sheets>
  <definedNames/>
  <calcPr calcId="125725"/>
</workbook>
</file>

<file path=xl/sharedStrings.xml><?xml version="1.0" encoding="utf-8"?>
<sst xmlns="http://schemas.openxmlformats.org/spreadsheetml/2006/main" count="282" uniqueCount="282">
  <si>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</si>
  <si>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</si>
  <si>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</si>
  <si>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</si>
  <si>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</si>
  <si>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</si>
  <si>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</si>
  <si>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</si>
  <si>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</si>
  <si>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</si>
  <si>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</si>
  <si>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</si>
  <si>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</si>
  <si>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</si>
  <si>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</si>
  <si>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</si>
  <si>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</si>
  <si>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</si>
  <si>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</si>
  <si>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</si>
  <si>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</si>
  <si>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</si>
  <si>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</si>
  <si>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</si>
  <si>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</si>
  <si>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</si>
  <si>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</si>
  <si>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</si>
  <si>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</si>
  <si>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</si>
  <si>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</si>
  <si>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</si>
  <si>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</si>
  <si>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</si>
  <si>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</si>
  <si>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</si>
  <si>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</si>
  <si>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</si>
  <si>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</si>
  <si>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</si>
  <si>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</si>
  <si>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</si>
  <si>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</si>
  <si>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</si>
  <si>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</si>
  <si>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</si>
  <si>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</si>
  <si>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</si>
  <si>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</si>
  <si>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</si>
  <si>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30903</t>
  </si>
  <si>
    <t>Tasas servicios especiales de vigilancia, control prot.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</si>
  <si>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</si>
  <si>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</si>
  <si>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</si>
  <si>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</si>
  <si>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</si>
  <si>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</si>
  <si>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</si>
  <si>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</si>
  <si>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</si>
  <si>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</si>
  <si>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</si>
  <si>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</si>
  <si>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</si>
  <si>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</si>
  <si>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</si>
  <si>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</si>
  <si>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</si>
  <si>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</si>
  <si>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</si>
  <si>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</si>
  <si>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</si>
  <si>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</si>
  <si>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</si>
  <si>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</si>
  <si>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</si>
  <si>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</si>
  <si>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</si>
  <si>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</si>
  <si>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</si>
  <si>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</si>
  <si>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</si>
  <si>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</si>
  <si>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</si>
  <si>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</si>
  <si>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</si>
  <si>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</si>
  <si>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</si>
  <si>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</si>
  <si>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</si>
  <si>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</si>
  <si>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</si>
  <si>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</si>
  <si>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</si>
  <si>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</si>
  <si>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</si>
  <si>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</si>
  <si>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</si>
  <si>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</si>
  <si>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</si>
  <si>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Matrículas competiciones hípicas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</si>
  <si>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</si>
  <si>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</si>
  <si>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</si>
  <si>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</si>
  <si>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</si>
  <si>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</si>
  <si>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</si>
  <si>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</si>
  <si>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</si>
  <si>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</si>
  <si>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</si>
  <si>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</si>
  <si>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</si>
  <si>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</si>
  <si>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</si>
  <si>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</si>
  <si>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</si>
  <si>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</si>
  <si>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34908</t>
  </si>
  <si>
    <t>PP.PP. servicio mantenimiento animales incautados</t>
  </si>
  <si>
    <t>34909</t>
  </si>
  <si>
    <t>PP.PP. servicios informáticos y telecomunicaciones</t>
  </si>
  <si>
    <t>34910</t>
  </si>
  <si>
    <t>Prestación de servicio recaudación</t>
  </si>
  <si>
    <t>36001</t>
  </si>
  <si>
    <t>Ventas de libros</t>
  </si>
  <si>
    <t>36003</t>
  </si>
  <si>
    <t>Ventas objetos Museo Arqueológico</t>
  </si>
  <si>
    <t>36400</t>
  </si>
  <si>
    <t>Venta por máquinas expendedoras</t>
  </si>
  <si>
    <t>38000</t>
  </si>
  <si>
    <t>Reintegro avales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</si>
  <si>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</si>
  <si>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</si>
  <si>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</si>
  <si>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</si>
  <si>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</si>
  <si>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</si>
  <si>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</si>
  <si>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</si>
  <si>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</si>
  <si>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</si>
  <si>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</si>
  <si>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</si>
  <si>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</si>
  <si>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</si>
  <si>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</si>
  <si>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</si>
  <si>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</si>
  <si>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</si>
  <si>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</si>
  <si>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</si>
  <si>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</si>
  <si>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</si>
  <si>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</si>
  <si>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</si>
  <si>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</si>
  <si>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</si>
  <si>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</si>
  <si>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</si>
  <si>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</si>
  <si>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</si>
  <si>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</si>
  <si>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</si>
  <si>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</si>
  <si>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</si>
  <si>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39913</t>
  </si>
  <si>
    <t>Ingresos por publicidad a cargo de particulares</t>
  </si>
  <si>
    <t>39916</t>
  </si>
  <si>
    <t>Aprovechamiento urbanístico PMS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</si>
  <si>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</si>
  <si>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</si>
  <si>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</si>
  <si>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</si>
  <si>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</si>
  <si>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</si>
  <si>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</si>
  <si>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</si>
  <si>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</si>
  <si>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</si>
  <si>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</si>
  <si>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</si>
  <si>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</si>
  <si>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</si>
  <si>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</si>
  <si>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</si>
  <si>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</si>
  <si>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Estadística</t>
  </si>
  <si>
    <t>42122</t>
  </si>
  <si>
    <t>De Organismo Autónomo Programas Educativos Europeos</t>
  </si>
  <si>
    <t>42190</t>
  </si>
  <si>
    <t>De otros Organismos Autónomos y agencias</t>
  </si>
  <si>
    <t>42201</t>
  </si>
  <si>
    <t>De fundaciones estatales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</si>
  <si>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</si>
  <si>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</si>
  <si>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</si>
  <si>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</si>
  <si>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</si>
  <si>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</si>
  <si>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45060</t>
  </si>
  <si>
    <t>Otras transferencias corrientes en cumplimiento de convenios</t>
  </si>
  <si>
    <t>45100</t>
  </si>
  <si>
    <t>Instituto Andaluz de la Mujer</t>
  </si>
  <si>
    <t>45103</t>
  </si>
  <si>
    <t>De la Agencia Andaluza de Instituciones Culturales</t>
  </si>
  <si>
    <t>45106</t>
  </si>
  <si>
    <t>Subvenciones Instituto Andaluz de la Juventud</t>
  </si>
  <si>
    <t>45107</t>
  </si>
  <si>
    <t>Subvenciones Servicio Andaluz de Empleo</t>
  </si>
  <si>
    <t>46117</t>
  </si>
  <si>
    <t>Diputación Provincial de Cádiz</t>
  </si>
  <si>
    <t>46600</t>
  </si>
  <si>
    <t>De otras Entidades que agrupen Municipios</t>
  </si>
  <si>
    <t>47000</t>
  </si>
  <si>
    <t>De empresas privadas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</si>
  <si>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</si>
  <si>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</si>
  <si>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</si>
  <si>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</si>
  <si>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</si>
  <si>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</si>
  <si>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</si>
  <si>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</si>
  <si>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</si>
  <si>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</si>
  <si>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</si>
  <si>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</si>
  <si>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</si>
  <si>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</si>
  <si>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59000</t>
  </si>
  <si>
    <t>Patrocinio y publicidad Deportes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</si>
  <si>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</si>
  <si>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</si>
  <si>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</si>
  <si>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</si>
  <si>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</si>
  <si>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</si>
  <si>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59908</t>
  </si>
  <si>
    <t>Ingresos publicidad TV y Radio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</si>
  <si>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</si>
  <si>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</si>
  <si>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</si>
  <si>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</si>
  <si>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</si>
  <si>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</si>
  <si>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75030</t>
  </si>
  <si>
    <t>Transferencias de capital en cumplimiento de convenios suscr</t>
  </si>
  <si>
    <t>75060</t>
  </si>
  <si>
    <t>Otras transferencias de capital en cumplimiento de convenios</t>
  </si>
  <si>
    <t>75080</t>
  </si>
  <si>
    <t>Otras transferencias de capital de la Administración General</t>
  </si>
  <si>
    <t>76100</t>
  </si>
  <si>
    <t>Transferencia de capital de Diputación Provincial de Cádiz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</si>
  <si>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</si>
  <si>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</si>
  <si>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</si>
  <si>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</si>
  <si>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</si>
  <si>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</si>
  <si>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</si>
  <si>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</si>
  <si>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91101</t>
  </si>
  <si>
    <t>Préstamo Fondo Ordenación Sentencias Judiciales Firmes</t>
  </si>
  <si>
    <t>91301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</si>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</sst>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20">
    <xf numFmtId="0" fontId="0" fillId="0" borderId="0" xfId="0"/>
    <xf numFmtId="4" fontId="18" fillId="0" borderId="0" xfId="0" applyNumberFormat="1" applyFont="1"/>
    <xf numFmtId="0" fontId="19" fillId="0" borderId="0" xfId="0" applyFont="1"/>
    <xf numFmtId="49" fontId="19" fillId="0" borderId="0" xfId="0" applyNumberFormat="1" applyFont="1"/>
    <xf numFmtId="4" fontId="19" fillId="0" borderId="0" xfId="0" applyNumberFormat="1" applyFont="1"/>
    <xf numFmtId="164" fontId="21" fillId="0" borderId="10" xfId="62" applyNumberFormat="1" applyFont="1" applyFill="1" applyBorder="1" applyAlignment="1">
      <alignment horizontal="center" vertical="center" wrapText="1"/>
      <protection/>
    </xf>
    <xf numFmtId="10" fontId="21" fillId="0" borderId="10" xfId="2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21" fillId="0" borderId="10" xfId="63" applyNumberFormat="1" applyFont="1" applyFill="1" applyBorder="1" applyAlignment="1">
      <alignment horizontal="center" vertical="center" wrapText="1"/>
      <protection/>
    </xf>
    <xf numFmtId="10" fontId="19" fillId="0" borderId="0" xfId="0" applyNumberFormat="1" applyFont="1"/>
    <xf numFmtId="10" fontId="19" fillId="0" borderId="0" xfId="20" applyNumberFormat="1" applyFont="1" applyAlignment="1">
      <alignment vertical="center"/>
    </xf>
    <xf numFmtId="0" fontId="18" fillId="0" borderId="0" xfId="0" applyFont="1"/>
    <xf numFmtId="10" fontId="18" fillId="0" borderId="0" xfId="20" applyNumberFormat="1" applyFont="1" applyAlignment="1">
      <alignment vertical="center"/>
    </xf>
    <xf numFmtId="10" fontId="18" fillId="0" borderId="0" xfId="0" applyNumberFormat="1" applyFont="1"/>
    <xf numFmtId="1" fontId="21" fillId="0" borderId="11" xfId="62" applyNumberFormat="1" applyFont="1" applyFill="1" applyBorder="1" applyAlignment="1">
      <alignment horizontal="center" vertical="center" wrapText="1"/>
      <protection/>
    </xf>
    <xf numFmtId="1" fontId="21" fillId="0" borderId="12" xfId="62" applyNumberFormat="1" applyFont="1" applyFill="1" applyBorder="1" applyAlignment="1">
      <alignment horizontal="center" vertical="center" wrapText="1"/>
      <protection/>
    </xf>
    <xf numFmtId="164" fontId="21" fillId="0" borderId="11" xfId="62" applyNumberFormat="1" applyFont="1" applyFill="1" applyBorder="1" applyAlignment="1">
      <alignment horizontal="center" vertical="center" wrapText="1"/>
      <protection/>
    </xf>
    <xf numFmtId="164" fontId="21" fillId="0" borderId="12" xfId="62" applyNumberFormat="1" applyFont="1" applyFill="1" applyBorder="1" applyAlignment="1">
      <alignment horizontal="center" vertical="center" wrapText="1"/>
      <protection/>
    </xf>
    <xf numFmtId="1" fontId="19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Título" xfId="21"/>
    <cellStyle name="Título 1" xfId="22"/>
    <cellStyle name="Título 2" xfId="23"/>
    <cellStyle name="Título 3" xfId="24"/>
    <cellStyle name="Encabezado 4" xfId="25"/>
    <cellStyle name="Buena" xfId="26"/>
    <cellStyle name="Incorrecto" xfId="27"/>
    <cellStyle name="Neutral" xfId="28"/>
    <cellStyle name="Entrada" xfId="29"/>
    <cellStyle name="Salida" xfId="30"/>
    <cellStyle name="Cálculo" xfId="31"/>
    <cellStyle name="Celda vinculada" xfId="32"/>
    <cellStyle name="Celda de comprobación" xfId="33"/>
    <cellStyle name="Texto de advertencia" xfId="34"/>
    <cellStyle name="Notas" xfId="35"/>
    <cellStyle name="Texto explicativo" xfId="36"/>
    <cellStyle name="Total" xfId="37"/>
    <cellStyle name="Énfasis1" xfId="38"/>
    <cellStyle name="20% - Énfasis1" xfId="39"/>
    <cellStyle name="40% - Énfasis1" xfId="40"/>
    <cellStyle name="60% - Énfasis1" xfId="41"/>
    <cellStyle name="Énfasis2" xfId="42"/>
    <cellStyle name="20% - Énfasis2" xfId="43"/>
    <cellStyle name="40% - Énfasis2" xfId="44"/>
    <cellStyle name="60% - Énfasis2" xfId="45"/>
    <cellStyle name="Énfasis3" xfId="46"/>
    <cellStyle name="20% - Énfasis3" xfId="47"/>
    <cellStyle name="40% - Énfasis3" xfId="48"/>
    <cellStyle name="60% - Énfasis3" xfId="49"/>
    <cellStyle name="Énfasis4" xfId="50"/>
    <cellStyle name="20% - Énfasis4" xfId="51"/>
    <cellStyle name="40% - Énfasis4" xfId="52"/>
    <cellStyle name="60% - Énfasis4" xfId="53"/>
    <cellStyle name="Énfasis5" xfId="54"/>
    <cellStyle name="20% - Énfasis5" xfId="55"/>
    <cellStyle name="40% - Énfasis5" xfId="56"/>
    <cellStyle name="60% - Énfasis5" xfId="57"/>
    <cellStyle name="Énfasis6" xfId="58"/>
    <cellStyle name="20% - Énfasis6" xfId="59"/>
    <cellStyle name="40% - Énfasis6" xfId="60"/>
    <cellStyle name="60% - Énfasis6" xfId="61"/>
    <cellStyle name="Normal 3" xfId="62"/>
    <cellStyle name="Normal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ColWidth="11.57421875" defaultRowHeight="15"/>
  <cols>
    <col min="1" max="1" width="5.8515625" style="18" customWidth="1"/>
    <col min="2" max="2" width="52.57421875" style="2" bestFit="1" customWidth="1"/>
    <col min="3" max="3" width="11.7109375" style="4" bestFit="1" customWidth="1"/>
    <col min="4" max="4" width="11.140625" style="4" bestFit="1" customWidth="1"/>
    <col min="5" max="5" width="11.7109375" style="4" bestFit="1" customWidth="1"/>
    <col min="6" max="6" width="10.00390625" style="4" bestFit="1" customWidth="1"/>
    <col min="7" max="7" width="9.28125" style="4" bestFit="1" customWidth="1"/>
    <col min="8" max="10" width="10.00390625" style="4" bestFit="1" customWidth="1"/>
    <col min="11" max="11" width="7.140625" style="4" bestFit="1" customWidth="1"/>
    <col min="12" max="12" width="10.00390625" style="2" bestFit="1" customWidth="1"/>
    <col min="13" max="13" width="12.28125" style="2" bestFit="1" customWidth="1"/>
    <col min="14" max="16384" width="11.57421875" style="2" customWidth="1"/>
  </cols>
  <sheetData>
    <row r="1" spans="1:13" s="7" customFormat="1" ht="45" customHeight="1">
      <c r="A1" s="14" t="s">
        <v>0</v>
      </c>
      <c r="B1" s="16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  <c r="H1" s="5" t="s">
        <v>7</v>
      </c>
      <c r="I1" s="5" t="s">
        <v>268</v>
      </c>
      <c r="J1" s="5" t="s">
        <v>8</v>
      </c>
      <c r="K1" s="6" t="s">
        <v>269</v>
      </c>
      <c r="L1" s="5" t="s">
        <v>9</v>
      </c>
      <c r="M1" s="5" t="s">
        <v>270</v>
      </c>
    </row>
    <row r="2" spans="1:13" s="7" customFormat="1" ht="17.25" customHeight="1">
      <c r="A2" s="15"/>
      <c r="B2" s="17"/>
      <c r="C2" s="8" t="s">
        <v>271</v>
      </c>
      <c r="D2" s="8" t="s">
        <v>272</v>
      </c>
      <c r="E2" s="8" t="s">
        <v>273</v>
      </c>
      <c r="F2" s="8" t="s">
        <v>274</v>
      </c>
      <c r="G2" s="6" t="s">
        <v>275</v>
      </c>
      <c r="H2" s="8" t="s">
        <v>276</v>
      </c>
      <c r="I2" s="8" t="s">
        <v>277</v>
      </c>
      <c r="J2" s="8" t="s">
        <v>278</v>
      </c>
      <c r="K2" s="6" t="s">
        <v>279</v>
      </c>
      <c r="L2" s="8" t="s">
        <v>280</v>
      </c>
      <c r="M2" s="8" t="s">
        <v>281</v>
      </c>
    </row>
    <row r="3" spans="1:13" ht="15">
      <c r="A3" s="18" t="s">
        <v>10</v>
      </c>
      <c r="B3" s="3" t="s">
        <v>11</v>
      </c>
      <c r="C3" s="4">
        <v>2319358.7</v>
      </c>
      <c r="D3" s="4">
        <v>0</v>
      </c>
      <c r="E3" s="4">
        <v>2319358.7</v>
      </c>
      <c r="F3" s="4">
        <v>197072.89</v>
      </c>
      <c r="G3" s="10">
        <f>IF(E3&gt;0,F3/E3," ")</f>
        <v>0.08496869845962161</v>
      </c>
      <c r="H3" s="4">
        <v>196067.71</v>
      </c>
      <c r="I3" s="4">
        <v>0</v>
      </c>
      <c r="J3" s="4">
        <v>196067.71</v>
      </c>
      <c r="K3" s="9">
        <f>IF(F3&gt;0,J3/F3," ")</f>
        <v>0.9948994506550342</v>
      </c>
      <c r="L3" s="4">
        <v>1005.18</v>
      </c>
      <c r="M3" s="4">
        <f>+F3-E3</f>
        <v>-2122285.81</v>
      </c>
    </row>
    <row r="4" spans="1:13" ht="15">
      <c r="A4" s="18" t="s">
        <v>12</v>
      </c>
      <c r="B4" s="3" t="s">
        <v>13</v>
      </c>
      <c r="C4" s="4">
        <v>2615000</v>
      </c>
      <c r="D4" s="4">
        <v>0</v>
      </c>
      <c r="E4" s="4">
        <v>2615000</v>
      </c>
      <c r="F4" s="4">
        <v>-608.03</v>
      </c>
      <c r="G4" s="10">
        <f aca="true" t="shared" si="0" ref="G4:G67">IF(E4&gt;0,F4/E4," ")</f>
        <v>-0.00023251625239005736</v>
      </c>
      <c r="H4" s="4">
        <v>0</v>
      </c>
      <c r="I4" s="4">
        <v>1486.24</v>
      </c>
      <c r="J4" s="4">
        <v>-1486.24</v>
      </c>
      <c r="K4" s="9" t="str">
        <f aca="true" t="shared" si="1" ref="K4:K67">IF(F4&gt;0,J4/F4," ")</f>
        <v xml:space="preserve"> </v>
      </c>
      <c r="L4" s="4">
        <v>878.21</v>
      </c>
      <c r="M4" s="4">
        <f aca="true" t="shared" si="2" ref="M4:M67">+F4-E4</f>
        <v>-2615608.03</v>
      </c>
    </row>
    <row r="5" spans="1:13" ht="15">
      <c r="A5" s="18" t="s">
        <v>14</v>
      </c>
      <c r="B5" s="3" t="s">
        <v>15</v>
      </c>
      <c r="C5" s="4">
        <v>46700000</v>
      </c>
      <c r="D5" s="4">
        <v>0</v>
      </c>
      <c r="E5" s="4">
        <v>46700000</v>
      </c>
      <c r="F5" s="4">
        <v>-91100.04</v>
      </c>
      <c r="G5" s="10">
        <f t="shared" si="0"/>
        <v>-0.0019507503211991432</v>
      </c>
      <c r="H5" s="4">
        <v>0</v>
      </c>
      <c r="I5" s="4">
        <v>108634.64</v>
      </c>
      <c r="J5" s="4">
        <v>-108634.64</v>
      </c>
      <c r="K5" s="9" t="str">
        <f t="shared" si="1"/>
        <v xml:space="preserve"> </v>
      </c>
      <c r="L5" s="4">
        <v>17534.6</v>
      </c>
      <c r="M5" s="4">
        <f t="shared" si="2"/>
        <v>-46791100.04</v>
      </c>
    </row>
    <row r="6" spans="1:13" ht="15">
      <c r="A6" s="18" t="s">
        <v>16</v>
      </c>
      <c r="B6" s="3" t="s">
        <v>17</v>
      </c>
      <c r="C6" s="4">
        <v>1295000</v>
      </c>
      <c r="D6" s="4">
        <v>0</v>
      </c>
      <c r="E6" s="4">
        <v>1295000</v>
      </c>
      <c r="F6" s="4">
        <v>0</v>
      </c>
      <c r="G6" s="10">
        <f t="shared" si="0"/>
        <v>0</v>
      </c>
      <c r="H6" s="4">
        <v>0</v>
      </c>
      <c r="I6" s="4">
        <v>0</v>
      </c>
      <c r="J6" s="4">
        <v>0</v>
      </c>
      <c r="K6" s="9" t="str">
        <f t="shared" si="1"/>
        <v xml:space="preserve"> </v>
      </c>
      <c r="L6" s="4">
        <v>0</v>
      </c>
      <c r="M6" s="4">
        <f t="shared" si="2"/>
        <v>-1295000</v>
      </c>
    </row>
    <row r="7" spans="1:13" ht="15">
      <c r="A7" s="18" t="s">
        <v>18</v>
      </c>
      <c r="B7" s="3" t="s">
        <v>19</v>
      </c>
      <c r="C7" s="4">
        <v>10650000</v>
      </c>
      <c r="D7" s="4">
        <v>0</v>
      </c>
      <c r="E7" s="4">
        <v>10650000</v>
      </c>
      <c r="F7" s="4">
        <v>5287.77</v>
      </c>
      <c r="G7" s="10">
        <f t="shared" si="0"/>
        <v>0.0004965042253521127</v>
      </c>
      <c r="H7" s="4">
        <v>0</v>
      </c>
      <c r="I7" s="4">
        <v>644.65</v>
      </c>
      <c r="J7" s="4">
        <v>-644.65</v>
      </c>
      <c r="K7" s="9">
        <f t="shared" si="1"/>
        <v>-0.12191339638448721</v>
      </c>
      <c r="L7" s="4">
        <v>5932.42</v>
      </c>
      <c r="M7" s="4">
        <f t="shared" si="2"/>
        <v>-10644712.23</v>
      </c>
    </row>
    <row r="8" spans="1:13" ht="15">
      <c r="A8" s="18" t="s">
        <v>20</v>
      </c>
      <c r="B8" s="3" t="s">
        <v>21</v>
      </c>
      <c r="C8" s="4">
        <v>12366350</v>
      </c>
      <c r="D8" s="4">
        <v>0</v>
      </c>
      <c r="E8" s="4">
        <v>12366350</v>
      </c>
      <c r="F8" s="4">
        <v>1043784.36</v>
      </c>
      <c r="G8" s="10">
        <f t="shared" si="0"/>
        <v>0.0844052092978122</v>
      </c>
      <c r="H8" s="4">
        <v>0</v>
      </c>
      <c r="I8" s="4">
        <v>4124.6</v>
      </c>
      <c r="J8" s="4">
        <v>-4124.6</v>
      </c>
      <c r="K8" s="9">
        <f t="shared" si="1"/>
        <v>-0.003951582489701225</v>
      </c>
      <c r="L8" s="4">
        <v>1047908.96</v>
      </c>
      <c r="M8" s="4">
        <f t="shared" si="2"/>
        <v>-11322565.64</v>
      </c>
    </row>
    <row r="9" spans="1:13" ht="15">
      <c r="A9" s="18" t="s">
        <v>22</v>
      </c>
      <c r="B9" s="3" t="s">
        <v>23</v>
      </c>
      <c r="C9" s="4">
        <v>9700000</v>
      </c>
      <c r="D9" s="4">
        <v>0</v>
      </c>
      <c r="E9" s="4">
        <v>9700000</v>
      </c>
      <c r="F9" s="4">
        <v>83660.24</v>
      </c>
      <c r="G9" s="10">
        <f t="shared" si="0"/>
        <v>0.00862476701030928</v>
      </c>
      <c r="H9" s="4">
        <v>0</v>
      </c>
      <c r="I9" s="4">
        <v>31947.06</v>
      </c>
      <c r="J9" s="4">
        <v>-31947.06</v>
      </c>
      <c r="K9" s="9">
        <f t="shared" si="1"/>
        <v>-0.38186670274911955</v>
      </c>
      <c r="L9" s="4">
        <v>115607.3</v>
      </c>
      <c r="M9" s="4">
        <f t="shared" si="2"/>
        <v>-9616339.76</v>
      </c>
    </row>
    <row r="10" spans="1:13" ht="15">
      <c r="A10" s="18" t="s">
        <v>24</v>
      </c>
      <c r="B10" s="3" t="s">
        <v>25</v>
      </c>
      <c r="C10" s="4">
        <v>993860</v>
      </c>
      <c r="D10" s="4">
        <v>0</v>
      </c>
      <c r="E10" s="4">
        <v>993860</v>
      </c>
      <c r="F10" s="4">
        <v>0</v>
      </c>
      <c r="G10" s="10">
        <f t="shared" si="0"/>
        <v>0</v>
      </c>
      <c r="H10" s="4">
        <v>0</v>
      </c>
      <c r="I10" s="4">
        <v>0</v>
      </c>
      <c r="J10" s="4">
        <v>0</v>
      </c>
      <c r="K10" s="9" t="str">
        <f t="shared" si="1"/>
        <v xml:space="preserve"> </v>
      </c>
      <c r="L10" s="4">
        <v>0</v>
      </c>
      <c r="M10" s="4">
        <f t="shared" si="2"/>
        <v>-993860</v>
      </c>
    </row>
    <row r="11" spans="1:13" ht="15">
      <c r="A11" s="18" t="s">
        <v>26</v>
      </c>
      <c r="B11" s="3" t="s">
        <v>27</v>
      </c>
      <c r="C11" s="4">
        <v>39950</v>
      </c>
      <c r="D11" s="4">
        <v>0</v>
      </c>
      <c r="E11" s="4">
        <v>39950</v>
      </c>
      <c r="F11" s="4">
        <v>0</v>
      </c>
      <c r="G11" s="10">
        <f t="shared" si="0"/>
        <v>0</v>
      </c>
      <c r="H11" s="4">
        <v>0</v>
      </c>
      <c r="I11" s="4">
        <v>0</v>
      </c>
      <c r="J11" s="4">
        <v>0</v>
      </c>
      <c r="K11" s="9" t="str">
        <f t="shared" si="1"/>
        <v xml:space="preserve"> </v>
      </c>
      <c r="L11" s="4">
        <v>0</v>
      </c>
      <c r="M11" s="4">
        <f t="shared" si="2"/>
        <v>-39950</v>
      </c>
    </row>
    <row r="12" spans="1:13" ht="15">
      <c r="A12" s="18" t="s">
        <v>28</v>
      </c>
      <c r="B12" s="3" t="s">
        <v>29</v>
      </c>
      <c r="C12" s="4">
        <v>3433584.94</v>
      </c>
      <c r="D12" s="4">
        <v>0</v>
      </c>
      <c r="E12" s="4">
        <v>3433584.94</v>
      </c>
      <c r="F12" s="4">
        <v>286511.75</v>
      </c>
      <c r="G12" s="10">
        <f t="shared" si="0"/>
        <v>0.0834439092105291</v>
      </c>
      <c r="H12" s="4">
        <v>281688.3</v>
      </c>
      <c r="I12" s="4">
        <v>0</v>
      </c>
      <c r="J12" s="4">
        <v>281688.3</v>
      </c>
      <c r="K12" s="9">
        <f t="shared" si="1"/>
        <v>0.9831649138298865</v>
      </c>
      <c r="L12" s="4">
        <v>4823.45</v>
      </c>
      <c r="M12" s="4">
        <f t="shared" si="2"/>
        <v>-3147073.19</v>
      </c>
    </row>
    <row r="13" spans="1:13" ht="15">
      <c r="A13" s="18" t="s">
        <v>30</v>
      </c>
      <c r="B13" s="3" t="s">
        <v>31</v>
      </c>
      <c r="C13" s="4">
        <v>53426.17</v>
      </c>
      <c r="D13" s="4">
        <v>0</v>
      </c>
      <c r="E13" s="4">
        <v>53426.17</v>
      </c>
      <c r="F13" s="4">
        <v>4214.06</v>
      </c>
      <c r="G13" s="10">
        <f t="shared" si="0"/>
        <v>0.0788763259653462</v>
      </c>
      <c r="H13" s="4">
        <v>4192.39</v>
      </c>
      <c r="I13" s="4">
        <v>0</v>
      </c>
      <c r="J13" s="4">
        <v>4192.39</v>
      </c>
      <c r="K13" s="9">
        <f t="shared" si="1"/>
        <v>0.9948576906830942</v>
      </c>
      <c r="L13" s="4">
        <v>21.67</v>
      </c>
      <c r="M13" s="4">
        <f t="shared" si="2"/>
        <v>-49212.11</v>
      </c>
    </row>
    <row r="14" spans="1:13" ht="15">
      <c r="A14" s="18" t="s">
        <v>32</v>
      </c>
      <c r="B14" s="3" t="s">
        <v>33</v>
      </c>
      <c r="C14" s="4">
        <v>19533.51</v>
      </c>
      <c r="D14" s="4">
        <v>0</v>
      </c>
      <c r="E14" s="4">
        <v>19533.51</v>
      </c>
      <c r="F14" s="4">
        <v>1645.53</v>
      </c>
      <c r="G14" s="10">
        <f t="shared" si="0"/>
        <v>0.08424138826048161</v>
      </c>
      <c r="H14" s="4">
        <v>1645.53</v>
      </c>
      <c r="I14" s="4">
        <v>0</v>
      </c>
      <c r="J14" s="4">
        <v>1645.53</v>
      </c>
      <c r="K14" s="9">
        <f t="shared" si="1"/>
        <v>1</v>
      </c>
      <c r="L14" s="4">
        <v>0</v>
      </c>
      <c r="M14" s="4">
        <f t="shared" si="2"/>
        <v>-17887.98</v>
      </c>
    </row>
    <row r="15" spans="1:13" ht="15">
      <c r="A15" s="18" t="s">
        <v>34</v>
      </c>
      <c r="B15" s="3" t="s">
        <v>35</v>
      </c>
      <c r="C15" s="4">
        <v>183898.19</v>
      </c>
      <c r="D15" s="4">
        <v>0</v>
      </c>
      <c r="E15" s="4">
        <v>183898.19</v>
      </c>
      <c r="F15" s="4">
        <v>17596.32</v>
      </c>
      <c r="G15" s="10">
        <f t="shared" si="0"/>
        <v>0.09568511794488026</v>
      </c>
      <c r="H15" s="4">
        <v>17596.32</v>
      </c>
      <c r="I15" s="4">
        <v>0</v>
      </c>
      <c r="J15" s="4">
        <v>17596.32</v>
      </c>
      <c r="K15" s="9">
        <f t="shared" si="1"/>
        <v>1</v>
      </c>
      <c r="L15" s="4">
        <v>0</v>
      </c>
      <c r="M15" s="4">
        <f t="shared" si="2"/>
        <v>-166301.87</v>
      </c>
    </row>
    <row r="16" spans="1:13" ht="15">
      <c r="A16" s="18" t="s">
        <v>36</v>
      </c>
      <c r="B16" s="3" t="s">
        <v>37</v>
      </c>
      <c r="C16" s="4">
        <v>610039.23</v>
      </c>
      <c r="D16" s="4">
        <v>0</v>
      </c>
      <c r="E16" s="4">
        <v>610039.23</v>
      </c>
      <c r="F16" s="4">
        <v>46861.18</v>
      </c>
      <c r="G16" s="10">
        <f t="shared" si="0"/>
        <v>0.0768166663642271</v>
      </c>
      <c r="H16" s="4">
        <v>46772.76</v>
      </c>
      <c r="I16" s="4">
        <v>0</v>
      </c>
      <c r="J16" s="4">
        <v>46772.76</v>
      </c>
      <c r="K16" s="9">
        <f t="shared" si="1"/>
        <v>0.9981131503730807</v>
      </c>
      <c r="L16" s="4">
        <v>88.42</v>
      </c>
      <c r="M16" s="4">
        <f t="shared" si="2"/>
        <v>-563178.0499999999</v>
      </c>
    </row>
    <row r="17" spans="1:13" ht="15">
      <c r="A17" s="18" t="s">
        <v>38</v>
      </c>
      <c r="B17" s="3" t="s">
        <v>39</v>
      </c>
      <c r="C17" s="4">
        <v>1217.78</v>
      </c>
      <c r="D17" s="4">
        <v>0</v>
      </c>
      <c r="E17" s="4">
        <v>1217.78</v>
      </c>
      <c r="F17" s="4">
        <v>92.38</v>
      </c>
      <c r="G17" s="10">
        <f t="shared" si="0"/>
        <v>0.07585935062162295</v>
      </c>
      <c r="H17" s="4">
        <v>92.38</v>
      </c>
      <c r="I17" s="4">
        <v>0</v>
      </c>
      <c r="J17" s="4">
        <v>92.38</v>
      </c>
      <c r="K17" s="9">
        <f t="shared" si="1"/>
        <v>1</v>
      </c>
      <c r="L17" s="4">
        <v>0</v>
      </c>
      <c r="M17" s="4">
        <f t="shared" si="2"/>
        <v>-1125.4</v>
      </c>
    </row>
    <row r="18" spans="1:13" ht="15">
      <c r="A18" s="18" t="s">
        <v>40</v>
      </c>
      <c r="B18" s="3" t="s">
        <v>41</v>
      </c>
      <c r="C18" s="4">
        <v>2385700</v>
      </c>
      <c r="D18" s="4">
        <v>0</v>
      </c>
      <c r="E18" s="4">
        <v>2385700</v>
      </c>
      <c r="F18" s="4">
        <v>309733.19</v>
      </c>
      <c r="G18" s="10">
        <f t="shared" si="0"/>
        <v>0.1298290606530578</v>
      </c>
      <c r="H18" s="4">
        <v>0</v>
      </c>
      <c r="I18" s="4">
        <v>51</v>
      </c>
      <c r="J18" s="4">
        <v>-51</v>
      </c>
      <c r="K18" s="9">
        <f t="shared" si="1"/>
        <v>-0.00016465784632250746</v>
      </c>
      <c r="L18" s="4">
        <v>309784.19</v>
      </c>
      <c r="M18" s="4">
        <f t="shared" si="2"/>
        <v>-2075966.81</v>
      </c>
    </row>
    <row r="19" spans="1:13" ht="15">
      <c r="A19" s="18" t="s">
        <v>42</v>
      </c>
      <c r="B19" s="3" t="s">
        <v>43</v>
      </c>
      <c r="C19" s="4">
        <v>22000</v>
      </c>
      <c r="D19" s="4">
        <v>0</v>
      </c>
      <c r="E19" s="4">
        <v>22000</v>
      </c>
      <c r="F19" s="4">
        <v>0</v>
      </c>
      <c r="G19" s="10">
        <f t="shared" si="0"/>
        <v>0</v>
      </c>
      <c r="H19" s="4">
        <v>0</v>
      </c>
      <c r="I19" s="4">
        <v>0</v>
      </c>
      <c r="J19" s="4">
        <v>0</v>
      </c>
      <c r="K19" s="9" t="str">
        <f t="shared" si="1"/>
        <v xml:space="preserve"> </v>
      </c>
      <c r="L19" s="4">
        <v>0</v>
      </c>
      <c r="M19" s="4">
        <f t="shared" si="2"/>
        <v>-22000</v>
      </c>
    </row>
    <row r="20" spans="1:13" ht="15">
      <c r="A20" s="18" t="s">
        <v>44</v>
      </c>
      <c r="B20" s="3" t="s">
        <v>45</v>
      </c>
      <c r="C20" s="4">
        <v>19179015.13</v>
      </c>
      <c r="D20" s="4">
        <v>0</v>
      </c>
      <c r="E20" s="4">
        <v>19179015.13</v>
      </c>
      <c r="F20" s="4">
        <v>0</v>
      </c>
      <c r="G20" s="10">
        <f t="shared" si="0"/>
        <v>0</v>
      </c>
      <c r="H20" s="4">
        <v>0</v>
      </c>
      <c r="I20" s="4">
        <v>0</v>
      </c>
      <c r="J20" s="4">
        <v>0</v>
      </c>
      <c r="K20" s="9" t="str">
        <f t="shared" si="1"/>
        <v xml:space="preserve"> </v>
      </c>
      <c r="L20" s="4">
        <v>0</v>
      </c>
      <c r="M20" s="4">
        <f t="shared" si="2"/>
        <v>-19179015.13</v>
      </c>
    </row>
    <row r="21" spans="1:13" ht="15">
      <c r="A21" s="18" t="s">
        <v>46</v>
      </c>
      <c r="B21" s="3" t="s">
        <v>47</v>
      </c>
      <c r="C21" s="4">
        <v>507940</v>
      </c>
      <c r="D21" s="4">
        <v>0</v>
      </c>
      <c r="E21" s="4">
        <v>507940</v>
      </c>
      <c r="F21" s="4">
        <v>43113.5</v>
      </c>
      <c r="G21" s="10">
        <f t="shared" si="0"/>
        <v>0.08487911958105288</v>
      </c>
      <c r="H21" s="4">
        <v>0</v>
      </c>
      <c r="I21" s="4">
        <v>0</v>
      </c>
      <c r="J21" s="4">
        <v>0</v>
      </c>
      <c r="K21" s="9">
        <f t="shared" si="1"/>
        <v>0</v>
      </c>
      <c r="L21" s="4">
        <v>43113.5</v>
      </c>
      <c r="M21" s="4">
        <f t="shared" si="2"/>
        <v>-464826.5</v>
      </c>
    </row>
    <row r="22" spans="1:13" ht="15">
      <c r="A22" s="18" t="s">
        <v>48</v>
      </c>
      <c r="B22" s="3" t="s">
        <v>49</v>
      </c>
      <c r="C22" s="4">
        <v>57540</v>
      </c>
      <c r="D22" s="4">
        <v>0</v>
      </c>
      <c r="E22" s="4">
        <v>57540</v>
      </c>
      <c r="F22" s="4">
        <v>1959.05</v>
      </c>
      <c r="G22" s="10">
        <f t="shared" si="0"/>
        <v>0.034046750086896074</v>
      </c>
      <c r="H22" s="4">
        <v>0</v>
      </c>
      <c r="I22" s="4">
        <v>0</v>
      </c>
      <c r="J22" s="4">
        <v>0</v>
      </c>
      <c r="K22" s="9">
        <f t="shared" si="1"/>
        <v>0</v>
      </c>
      <c r="L22" s="4">
        <v>1959.05</v>
      </c>
      <c r="M22" s="4">
        <f t="shared" si="2"/>
        <v>-55580.95</v>
      </c>
    </row>
    <row r="23" spans="1:13" ht="15">
      <c r="A23" s="18" t="s">
        <v>50</v>
      </c>
      <c r="B23" s="3" t="s">
        <v>51</v>
      </c>
      <c r="C23" s="4">
        <v>1240</v>
      </c>
      <c r="D23" s="4">
        <v>0</v>
      </c>
      <c r="E23" s="4">
        <v>1240</v>
      </c>
      <c r="F23" s="4">
        <v>0</v>
      </c>
      <c r="G23" s="10">
        <f t="shared" si="0"/>
        <v>0</v>
      </c>
      <c r="H23" s="4">
        <v>0</v>
      </c>
      <c r="I23" s="4">
        <v>0</v>
      </c>
      <c r="J23" s="4">
        <v>0</v>
      </c>
      <c r="K23" s="9" t="str">
        <f t="shared" si="1"/>
        <v xml:space="preserve"> </v>
      </c>
      <c r="L23" s="4">
        <v>0</v>
      </c>
      <c r="M23" s="4">
        <f t="shared" si="2"/>
        <v>-1240</v>
      </c>
    </row>
    <row r="24" spans="1:13" ht="15">
      <c r="A24" s="18" t="s">
        <v>52</v>
      </c>
      <c r="B24" s="3" t="s">
        <v>53</v>
      </c>
      <c r="C24" s="4">
        <v>1646500</v>
      </c>
      <c r="D24" s="4">
        <v>0</v>
      </c>
      <c r="E24" s="4">
        <v>1646500</v>
      </c>
      <c r="F24" s="4">
        <v>28137.59</v>
      </c>
      <c r="G24" s="10">
        <f t="shared" si="0"/>
        <v>0.017089334952930458</v>
      </c>
      <c r="H24" s="4">
        <v>0</v>
      </c>
      <c r="I24" s="4">
        <v>571.75</v>
      </c>
      <c r="J24" s="4">
        <v>-571.75</v>
      </c>
      <c r="K24" s="9">
        <f t="shared" si="1"/>
        <v>-0.020319792846508887</v>
      </c>
      <c r="L24" s="4">
        <v>28709.34</v>
      </c>
      <c r="M24" s="4">
        <f t="shared" si="2"/>
        <v>-1618362.41</v>
      </c>
    </row>
    <row r="25" spans="1:13" ht="15">
      <c r="A25" s="18" t="s">
        <v>54</v>
      </c>
      <c r="B25" s="3" t="s">
        <v>55</v>
      </c>
      <c r="C25" s="4">
        <v>339500</v>
      </c>
      <c r="D25" s="4">
        <v>0</v>
      </c>
      <c r="E25" s="4">
        <v>339500</v>
      </c>
      <c r="F25" s="4">
        <v>2128.67</v>
      </c>
      <c r="G25" s="10">
        <f t="shared" si="0"/>
        <v>0.006270014727540501</v>
      </c>
      <c r="H25" s="4">
        <v>0</v>
      </c>
      <c r="I25" s="4">
        <v>1061.97</v>
      </c>
      <c r="J25" s="4">
        <v>-1061.97</v>
      </c>
      <c r="K25" s="9">
        <f t="shared" si="1"/>
        <v>-0.4988889776245261</v>
      </c>
      <c r="L25" s="4">
        <v>3190.64</v>
      </c>
      <c r="M25" s="4">
        <f t="shared" si="2"/>
        <v>-337371.33</v>
      </c>
    </row>
    <row r="26" spans="1:13" ht="15">
      <c r="A26" s="18" t="s">
        <v>56</v>
      </c>
      <c r="B26" s="3" t="s">
        <v>57</v>
      </c>
      <c r="C26" s="4">
        <v>66480</v>
      </c>
      <c r="D26" s="4">
        <v>0</v>
      </c>
      <c r="E26" s="4">
        <v>66480</v>
      </c>
      <c r="F26" s="4">
        <v>7226.2</v>
      </c>
      <c r="G26" s="10">
        <f t="shared" si="0"/>
        <v>0.10869735258724428</v>
      </c>
      <c r="H26" s="4">
        <v>4767.63</v>
      </c>
      <c r="I26" s="4">
        <v>0</v>
      </c>
      <c r="J26" s="4">
        <v>4767.63</v>
      </c>
      <c r="K26" s="9">
        <f t="shared" si="1"/>
        <v>0.6597700035980184</v>
      </c>
      <c r="L26" s="4">
        <v>2458.57</v>
      </c>
      <c r="M26" s="4">
        <f t="shared" si="2"/>
        <v>-59253.8</v>
      </c>
    </row>
    <row r="27" spans="1:13" ht="15">
      <c r="A27" s="18" t="s">
        <v>58</v>
      </c>
      <c r="B27" s="3" t="s">
        <v>59</v>
      </c>
      <c r="C27" s="4">
        <v>0</v>
      </c>
      <c r="D27" s="4">
        <v>0</v>
      </c>
      <c r="E27" s="4">
        <v>0</v>
      </c>
      <c r="F27" s="4">
        <v>-182.5</v>
      </c>
      <c r="G27" s="10" t="str">
        <f>IF(E27&gt;0,F27/E27," ")</f>
        <v xml:space="preserve"> </v>
      </c>
      <c r="H27" s="4">
        <v>0</v>
      </c>
      <c r="I27" s="4">
        <v>182.5</v>
      </c>
      <c r="J27" s="4">
        <v>-182.5</v>
      </c>
      <c r="K27" s="9" t="str">
        <f t="shared" si="1"/>
        <v xml:space="preserve"> </v>
      </c>
      <c r="L27" s="4">
        <v>0</v>
      </c>
      <c r="M27" s="4">
        <f t="shared" si="2"/>
        <v>-182.5</v>
      </c>
    </row>
    <row r="28" spans="1:13" ht="15">
      <c r="A28" s="18" t="s">
        <v>60</v>
      </c>
      <c r="B28" s="3" t="s">
        <v>61</v>
      </c>
      <c r="C28" s="4">
        <v>20750</v>
      </c>
      <c r="D28" s="4">
        <v>0</v>
      </c>
      <c r="E28" s="4">
        <v>20750</v>
      </c>
      <c r="F28" s="4">
        <v>2480</v>
      </c>
      <c r="G28" s="10">
        <f t="shared" si="0"/>
        <v>0.11951807228915663</v>
      </c>
      <c r="H28" s="4">
        <v>0</v>
      </c>
      <c r="I28" s="4">
        <v>0</v>
      </c>
      <c r="J28" s="4">
        <v>0</v>
      </c>
      <c r="K28" s="9">
        <f t="shared" si="1"/>
        <v>0</v>
      </c>
      <c r="L28" s="4">
        <v>2480</v>
      </c>
      <c r="M28" s="4">
        <f t="shared" si="2"/>
        <v>-18270</v>
      </c>
    </row>
    <row r="29" spans="1:13" ht="15">
      <c r="A29" s="18" t="s">
        <v>62</v>
      </c>
      <c r="B29" s="3" t="s">
        <v>63</v>
      </c>
      <c r="C29" s="4">
        <v>52450</v>
      </c>
      <c r="D29" s="4">
        <v>0</v>
      </c>
      <c r="E29" s="4">
        <v>52450</v>
      </c>
      <c r="F29" s="4">
        <v>0</v>
      </c>
      <c r="G29" s="10">
        <f t="shared" si="0"/>
        <v>0</v>
      </c>
      <c r="H29" s="4">
        <v>0</v>
      </c>
      <c r="I29" s="4">
        <v>0</v>
      </c>
      <c r="J29" s="4">
        <v>0</v>
      </c>
      <c r="K29" s="9" t="str">
        <f t="shared" si="1"/>
        <v xml:space="preserve"> </v>
      </c>
      <c r="L29" s="4">
        <v>0</v>
      </c>
      <c r="M29" s="4">
        <f t="shared" si="2"/>
        <v>-52450</v>
      </c>
    </row>
    <row r="30" spans="1:13" ht="15">
      <c r="A30" s="18" t="s">
        <v>64</v>
      </c>
      <c r="B30" s="3" t="s">
        <v>65</v>
      </c>
      <c r="C30" s="4">
        <v>2676500</v>
      </c>
      <c r="D30" s="4">
        <v>0</v>
      </c>
      <c r="E30" s="4">
        <v>2676500</v>
      </c>
      <c r="F30" s="4">
        <v>8320.15</v>
      </c>
      <c r="G30" s="10">
        <f t="shared" si="0"/>
        <v>0.0031085933121614046</v>
      </c>
      <c r="H30" s="4">
        <v>0</v>
      </c>
      <c r="I30" s="4">
        <v>0</v>
      </c>
      <c r="J30" s="4">
        <v>0</v>
      </c>
      <c r="K30" s="9">
        <f t="shared" si="1"/>
        <v>0</v>
      </c>
      <c r="L30" s="4">
        <v>8320.15</v>
      </c>
      <c r="M30" s="4">
        <f t="shared" si="2"/>
        <v>-2668179.85</v>
      </c>
    </row>
    <row r="31" spans="1:13" ht="15">
      <c r="A31" s="18" t="s">
        <v>66</v>
      </c>
      <c r="B31" s="3" t="s">
        <v>67</v>
      </c>
      <c r="C31" s="4">
        <v>240000</v>
      </c>
      <c r="D31" s="4">
        <v>0</v>
      </c>
      <c r="E31" s="4">
        <v>240000</v>
      </c>
      <c r="F31" s="4">
        <v>0</v>
      </c>
      <c r="G31" s="10">
        <f t="shared" si="0"/>
        <v>0</v>
      </c>
      <c r="H31" s="4">
        <v>0</v>
      </c>
      <c r="I31" s="4">
        <v>0</v>
      </c>
      <c r="J31" s="4">
        <v>0</v>
      </c>
      <c r="K31" s="9" t="str">
        <f t="shared" si="1"/>
        <v xml:space="preserve"> </v>
      </c>
      <c r="L31" s="4">
        <v>0</v>
      </c>
      <c r="M31" s="4">
        <f t="shared" si="2"/>
        <v>-240000</v>
      </c>
    </row>
    <row r="32" spans="1:13" ht="15">
      <c r="A32" s="18" t="s">
        <v>68</v>
      </c>
      <c r="B32" s="3" t="s">
        <v>69</v>
      </c>
      <c r="C32" s="4">
        <v>443730</v>
      </c>
      <c r="D32" s="4">
        <v>0</v>
      </c>
      <c r="E32" s="4">
        <v>443730</v>
      </c>
      <c r="F32" s="4">
        <v>65897.35</v>
      </c>
      <c r="G32" s="10">
        <f t="shared" si="0"/>
        <v>0.1485077637301963</v>
      </c>
      <c r="H32" s="4">
        <v>0</v>
      </c>
      <c r="I32" s="4">
        <v>0</v>
      </c>
      <c r="J32" s="4">
        <v>0</v>
      </c>
      <c r="K32" s="9">
        <f t="shared" si="1"/>
        <v>0</v>
      </c>
      <c r="L32" s="4">
        <v>65897.35</v>
      </c>
      <c r="M32" s="4">
        <f t="shared" si="2"/>
        <v>-377832.65</v>
      </c>
    </row>
    <row r="33" spans="1:13" ht="15">
      <c r="A33" s="18" t="s">
        <v>70</v>
      </c>
      <c r="B33" s="3" t="s">
        <v>71</v>
      </c>
      <c r="C33" s="4">
        <v>2900</v>
      </c>
      <c r="D33" s="4">
        <v>0</v>
      </c>
      <c r="E33" s="4">
        <v>2900</v>
      </c>
      <c r="F33" s="4">
        <v>0</v>
      </c>
      <c r="G33" s="10">
        <f t="shared" si="0"/>
        <v>0</v>
      </c>
      <c r="H33" s="4">
        <v>0</v>
      </c>
      <c r="I33" s="4">
        <v>0</v>
      </c>
      <c r="J33" s="4">
        <v>0</v>
      </c>
      <c r="K33" s="9" t="str">
        <f t="shared" si="1"/>
        <v xml:space="preserve"> </v>
      </c>
      <c r="L33" s="4">
        <v>0</v>
      </c>
      <c r="M33" s="4">
        <f t="shared" si="2"/>
        <v>-2900</v>
      </c>
    </row>
    <row r="34" spans="1:13" ht="15">
      <c r="A34" s="18" t="s">
        <v>72</v>
      </c>
      <c r="B34" s="3" t="s">
        <v>73</v>
      </c>
      <c r="C34" s="4">
        <v>5080</v>
      </c>
      <c r="D34" s="4">
        <v>0</v>
      </c>
      <c r="E34" s="4">
        <v>5080</v>
      </c>
      <c r="F34" s="4">
        <v>430.05</v>
      </c>
      <c r="G34" s="10">
        <f t="shared" si="0"/>
        <v>0.08465551181102363</v>
      </c>
      <c r="H34" s="4">
        <v>0</v>
      </c>
      <c r="I34" s="4">
        <v>0</v>
      </c>
      <c r="J34" s="4">
        <v>0</v>
      </c>
      <c r="K34" s="9">
        <f t="shared" si="1"/>
        <v>0</v>
      </c>
      <c r="L34" s="4">
        <v>430.05</v>
      </c>
      <c r="M34" s="4">
        <f t="shared" si="2"/>
        <v>-4649.95</v>
      </c>
    </row>
    <row r="35" spans="1:13" ht="15">
      <c r="A35" s="18" t="s">
        <v>74</v>
      </c>
      <c r="B35" s="3" t="s">
        <v>75</v>
      </c>
      <c r="C35" s="4">
        <v>1820830</v>
      </c>
      <c r="D35" s="4">
        <v>0</v>
      </c>
      <c r="E35" s="4">
        <v>1820830</v>
      </c>
      <c r="F35" s="4">
        <v>321043.05</v>
      </c>
      <c r="G35" s="10">
        <f t="shared" si="0"/>
        <v>0.176316871975967</v>
      </c>
      <c r="H35" s="4">
        <v>0</v>
      </c>
      <c r="I35" s="4">
        <v>0</v>
      </c>
      <c r="J35" s="4">
        <v>0</v>
      </c>
      <c r="K35" s="9">
        <f t="shared" si="1"/>
        <v>0</v>
      </c>
      <c r="L35" s="4">
        <v>321043.05</v>
      </c>
      <c r="M35" s="4">
        <f t="shared" si="2"/>
        <v>-1499786.95</v>
      </c>
    </row>
    <row r="36" spans="1:13" ht="15">
      <c r="A36" s="18" t="s">
        <v>76</v>
      </c>
      <c r="B36" s="3" t="s">
        <v>77</v>
      </c>
      <c r="C36" s="4">
        <v>332000</v>
      </c>
      <c r="D36" s="4">
        <v>0</v>
      </c>
      <c r="E36" s="4">
        <v>332000</v>
      </c>
      <c r="F36" s="4">
        <v>0</v>
      </c>
      <c r="G36" s="10">
        <f t="shared" si="0"/>
        <v>0</v>
      </c>
      <c r="H36" s="4">
        <v>0</v>
      </c>
      <c r="I36" s="4">
        <v>0</v>
      </c>
      <c r="J36" s="4">
        <v>0</v>
      </c>
      <c r="K36" s="9" t="str">
        <f t="shared" si="1"/>
        <v xml:space="preserve"> </v>
      </c>
      <c r="L36" s="4">
        <v>0</v>
      </c>
      <c r="M36" s="4">
        <f t="shared" si="2"/>
        <v>-332000</v>
      </c>
    </row>
    <row r="37" spans="1:13" ht="15">
      <c r="A37" s="18" t="s">
        <v>78</v>
      </c>
      <c r="B37" s="3" t="s">
        <v>79</v>
      </c>
      <c r="C37" s="4">
        <v>4520</v>
      </c>
      <c r="D37" s="4">
        <v>0</v>
      </c>
      <c r="E37" s="4">
        <v>4520</v>
      </c>
      <c r="F37" s="4">
        <v>0</v>
      </c>
      <c r="G37" s="10">
        <f t="shared" si="0"/>
        <v>0</v>
      </c>
      <c r="H37" s="4">
        <v>0</v>
      </c>
      <c r="I37" s="4">
        <v>0</v>
      </c>
      <c r="J37" s="4">
        <v>0</v>
      </c>
      <c r="K37" s="9" t="str">
        <f t="shared" si="1"/>
        <v xml:space="preserve"> </v>
      </c>
      <c r="L37" s="4">
        <v>0</v>
      </c>
      <c r="M37" s="4">
        <f t="shared" si="2"/>
        <v>-4520</v>
      </c>
    </row>
    <row r="38" spans="1:13" ht="15">
      <c r="A38" s="18" t="s">
        <v>80</v>
      </c>
      <c r="B38" s="3" t="s">
        <v>81</v>
      </c>
      <c r="C38" s="4">
        <v>144960</v>
      </c>
      <c r="D38" s="4">
        <v>0</v>
      </c>
      <c r="E38" s="4">
        <v>144960</v>
      </c>
      <c r="F38" s="4">
        <v>135495.6</v>
      </c>
      <c r="G38" s="10">
        <f t="shared" si="0"/>
        <v>0.9347102649006623</v>
      </c>
      <c r="H38" s="4">
        <v>0</v>
      </c>
      <c r="I38" s="4">
        <v>0</v>
      </c>
      <c r="J38" s="4">
        <v>0</v>
      </c>
      <c r="K38" s="9">
        <f t="shared" si="1"/>
        <v>0</v>
      </c>
      <c r="L38" s="4">
        <v>135495.6</v>
      </c>
      <c r="M38" s="4">
        <f t="shared" si="2"/>
        <v>-9464.399999999994</v>
      </c>
    </row>
    <row r="39" spans="1:13" ht="15">
      <c r="A39" s="18" t="s">
        <v>82</v>
      </c>
      <c r="B39" s="3" t="s">
        <v>83</v>
      </c>
      <c r="C39" s="4">
        <v>61900</v>
      </c>
      <c r="D39" s="4">
        <v>0</v>
      </c>
      <c r="E39" s="4">
        <v>61900</v>
      </c>
      <c r="F39" s="4">
        <v>0</v>
      </c>
      <c r="G39" s="10">
        <f t="shared" si="0"/>
        <v>0</v>
      </c>
      <c r="H39" s="4">
        <v>0</v>
      </c>
      <c r="I39" s="4">
        <v>0</v>
      </c>
      <c r="J39" s="4">
        <v>0</v>
      </c>
      <c r="K39" s="9" t="str">
        <f t="shared" si="1"/>
        <v xml:space="preserve"> </v>
      </c>
      <c r="L39" s="4">
        <v>0</v>
      </c>
      <c r="M39" s="4">
        <f t="shared" si="2"/>
        <v>-61900</v>
      </c>
    </row>
    <row r="40" spans="1:13" ht="15">
      <c r="A40" s="18" t="s">
        <v>84</v>
      </c>
      <c r="B40" s="3" t="s">
        <v>85</v>
      </c>
      <c r="C40" s="4">
        <v>26210</v>
      </c>
      <c r="D40" s="4">
        <v>0</v>
      </c>
      <c r="E40" s="4">
        <v>26210</v>
      </c>
      <c r="F40" s="4">
        <v>0</v>
      </c>
      <c r="G40" s="10">
        <f t="shared" si="0"/>
        <v>0</v>
      </c>
      <c r="H40" s="4">
        <v>0</v>
      </c>
      <c r="I40" s="4">
        <v>0</v>
      </c>
      <c r="J40" s="4">
        <v>0</v>
      </c>
      <c r="K40" s="9" t="str">
        <f t="shared" si="1"/>
        <v xml:space="preserve"> </v>
      </c>
      <c r="L40" s="4">
        <v>0</v>
      </c>
      <c r="M40" s="4">
        <f t="shared" si="2"/>
        <v>-26210</v>
      </c>
    </row>
    <row r="41" spans="1:13" ht="15">
      <c r="A41" s="18" t="s">
        <v>86</v>
      </c>
      <c r="B41" s="3" t="s">
        <v>87</v>
      </c>
      <c r="C41" s="4">
        <v>26250</v>
      </c>
      <c r="D41" s="4">
        <v>0</v>
      </c>
      <c r="E41" s="4">
        <v>26250</v>
      </c>
      <c r="F41" s="4">
        <v>0</v>
      </c>
      <c r="G41" s="10">
        <f t="shared" si="0"/>
        <v>0</v>
      </c>
      <c r="H41" s="4">
        <v>0</v>
      </c>
      <c r="I41" s="4">
        <v>0</v>
      </c>
      <c r="J41" s="4">
        <v>0</v>
      </c>
      <c r="K41" s="9" t="str">
        <f t="shared" si="1"/>
        <v xml:space="preserve"> </v>
      </c>
      <c r="L41" s="4">
        <v>0</v>
      </c>
      <c r="M41" s="4">
        <f t="shared" si="2"/>
        <v>-26250</v>
      </c>
    </row>
    <row r="42" spans="1:13" ht="15">
      <c r="A42" s="18" t="s">
        <v>88</v>
      </c>
      <c r="B42" s="3" t="s">
        <v>89</v>
      </c>
      <c r="C42" s="4">
        <v>455550</v>
      </c>
      <c r="D42" s="4">
        <v>0</v>
      </c>
      <c r="E42" s="4">
        <v>455550</v>
      </c>
      <c r="F42" s="4">
        <v>0</v>
      </c>
      <c r="G42" s="10">
        <f t="shared" si="0"/>
        <v>0</v>
      </c>
      <c r="H42" s="4">
        <v>0</v>
      </c>
      <c r="I42" s="4">
        <v>0</v>
      </c>
      <c r="J42" s="4">
        <v>0</v>
      </c>
      <c r="K42" s="9" t="str">
        <f t="shared" si="1"/>
        <v xml:space="preserve"> </v>
      </c>
      <c r="L42" s="4">
        <v>0</v>
      </c>
      <c r="M42" s="4">
        <f t="shared" si="2"/>
        <v>-455550</v>
      </c>
    </row>
    <row r="43" spans="1:13" ht="15">
      <c r="A43" s="18" t="s">
        <v>90</v>
      </c>
      <c r="B43" s="3" t="s">
        <v>91</v>
      </c>
      <c r="C43" s="4">
        <v>1013550</v>
      </c>
      <c r="D43" s="4">
        <v>0</v>
      </c>
      <c r="E43" s="4">
        <v>1013550</v>
      </c>
      <c r="F43" s="4">
        <v>5600.5</v>
      </c>
      <c r="G43" s="10">
        <f t="shared" si="0"/>
        <v>0.00552562774406788</v>
      </c>
      <c r="H43" s="4">
        <v>0</v>
      </c>
      <c r="I43" s="4">
        <v>0</v>
      </c>
      <c r="J43" s="4">
        <v>0</v>
      </c>
      <c r="K43" s="9">
        <f t="shared" si="1"/>
        <v>0</v>
      </c>
      <c r="L43" s="4">
        <v>5600.5</v>
      </c>
      <c r="M43" s="4">
        <f t="shared" si="2"/>
        <v>-1007949.5</v>
      </c>
    </row>
    <row r="44" spans="1:13" ht="15">
      <c r="A44" s="18" t="s">
        <v>92</v>
      </c>
      <c r="B44" s="3" t="s">
        <v>93</v>
      </c>
      <c r="C44" s="4">
        <v>301700</v>
      </c>
      <c r="D44" s="4">
        <v>0</v>
      </c>
      <c r="E44" s="4">
        <v>301700</v>
      </c>
      <c r="F44" s="4">
        <v>0</v>
      </c>
      <c r="G44" s="10">
        <f t="shared" si="0"/>
        <v>0</v>
      </c>
      <c r="H44" s="4">
        <v>0</v>
      </c>
      <c r="I44" s="4">
        <v>0</v>
      </c>
      <c r="J44" s="4">
        <v>0</v>
      </c>
      <c r="K44" s="9" t="str">
        <f t="shared" si="1"/>
        <v xml:space="preserve"> </v>
      </c>
      <c r="L44" s="4">
        <v>0</v>
      </c>
      <c r="M44" s="4">
        <f t="shared" si="2"/>
        <v>-301700</v>
      </c>
    </row>
    <row r="45" spans="1:13" ht="15">
      <c r="A45" s="18" t="s">
        <v>94</v>
      </c>
      <c r="B45" s="3" t="s">
        <v>95</v>
      </c>
      <c r="C45" s="4">
        <v>36750</v>
      </c>
      <c r="D45" s="4">
        <v>0</v>
      </c>
      <c r="E45" s="4">
        <v>36750</v>
      </c>
      <c r="F45" s="4">
        <v>2414</v>
      </c>
      <c r="G45" s="10">
        <f t="shared" si="0"/>
        <v>0.06568707482993197</v>
      </c>
      <c r="H45" s="4">
        <v>2414</v>
      </c>
      <c r="I45" s="4">
        <v>0</v>
      </c>
      <c r="J45" s="4">
        <v>2414</v>
      </c>
      <c r="K45" s="9">
        <f t="shared" si="1"/>
        <v>1</v>
      </c>
      <c r="L45" s="4">
        <v>0</v>
      </c>
      <c r="M45" s="4">
        <f t="shared" si="2"/>
        <v>-34336</v>
      </c>
    </row>
    <row r="46" spans="1:13" ht="15">
      <c r="A46" s="18" t="s">
        <v>96</v>
      </c>
      <c r="B46" s="3" t="s">
        <v>97</v>
      </c>
      <c r="C46" s="4">
        <v>7140</v>
      </c>
      <c r="D46" s="4">
        <v>0</v>
      </c>
      <c r="E46" s="4">
        <v>7140</v>
      </c>
      <c r="F46" s="4">
        <v>0</v>
      </c>
      <c r="G46" s="10">
        <f>IF(E46&gt;0,F46/E46," ")</f>
        <v>0</v>
      </c>
      <c r="H46" s="4">
        <v>0</v>
      </c>
      <c r="I46" s="4">
        <v>0</v>
      </c>
      <c r="J46" s="4">
        <v>0</v>
      </c>
      <c r="K46" s="9" t="str">
        <f t="shared" si="1"/>
        <v xml:space="preserve"> </v>
      </c>
      <c r="L46" s="4">
        <v>0</v>
      </c>
      <c r="M46" s="4">
        <f t="shared" si="2"/>
        <v>-7140</v>
      </c>
    </row>
    <row r="47" spans="1:13" ht="15">
      <c r="A47" s="18" t="s">
        <v>98</v>
      </c>
      <c r="B47" s="3" t="s">
        <v>99</v>
      </c>
      <c r="C47" s="4">
        <v>305172</v>
      </c>
      <c r="D47" s="4">
        <v>0</v>
      </c>
      <c r="E47" s="4">
        <v>305172</v>
      </c>
      <c r="F47" s="4">
        <v>0</v>
      </c>
      <c r="G47" s="10">
        <f t="shared" si="0"/>
        <v>0</v>
      </c>
      <c r="H47" s="4">
        <v>0</v>
      </c>
      <c r="I47" s="4">
        <v>0</v>
      </c>
      <c r="J47" s="4">
        <v>0</v>
      </c>
      <c r="K47" s="9" t="str">
        <f t="shared" si="1"/>
        <v xml:space="preserve"> </v>
      </c>
      <c r="L47" s="4">
        <v>0</v>
      </c>
      <c r="M47" s="4">
        <f t="shared" si="2"/>
        <v>-305172</v>
      </c>
    </row>
    <row r="48" spans="1:13" ht="15">
      <c r="A48" s="18" t="s">
        <v>100</v>
      </c>
      <c r="B48" s="3" t="s">
        <v>101</v>
      </c>
      <c r="C48" s="4">
        <v>5200</v>
      </c>
      <c r="D48" s="4">
        <v>0</v>
      </c>
      <c r="E48" s="4">
        <v>5200</v>
      </c>
      <c r="F48" s="4">
        <v>0</v>
      </c>
      <c r="G48" s="10">
        <f t="shared" si="0"/>
        <v>0</v>
      </c>
      <c r="H48" s="4">
        <v>0</v>
      </c>
      <c r="I48" s="4">
        <v>0</v>
      </c>
      <c r="J48" s="4">
        <v>0</v>
      </c>
      <c r="K48" s="9" t="str">
        <f t="shared" si="1"/>
        <v xml:space="preserve"> </v>
      </c>
      <c r="L48" s="4">
        <v>0</v>
      </c>
      <c r="M48" s="4">
        <f t="shared" si="2"/>
        <v>-5200</v>
      </c>
    </row>
    <row r="49" spans="1:13" ht="15">
      <c r="A49" s="18" t="s">
        <v>102</v>
      </c>
      <c r="B49" s="3" t="s">
        <v>103</v>
      </c>
      <c r="C49" s="4">
        <v>9000</v>
      </c>
      <c r="D49" s="4">
        <v>0</v>
      </c>
      <c r="E49" s="4">
        <v>9000</v>
      </c>
      <c r="F49" s="4">
        <v>0</v>
      </c>
      <c r="G49" s="10">
        <f t="shared" si="0"/>
        <v>0</v>
      </c>
      <c r="H49" s="4">
        <v>0</v>
      </c>
      <c r="I49" s="4">
        <v>0</v>
      </c>
      <c r="J49" s="4">
        <v>0</v>
      </c>
      <c r="K49" s="9" t="str">
        <f t="shared" si="1"/>
        <v xml:space="preserve"> </v>
      </c>
      <c r="L49" s="4">
        <v>0</v>
      </c>
      <c r="M49" s="4">
        <f t="shared" si="2"/>
        <v>-9000</v>
      </c>
    </row>
    <row r="50" spans="1:13" ht="15">
      <c r="A50" s="18" t="s">
        <v>104</v>
      </c>
      <c r="B50" s="3" t="s">
        <v>105</v>
      </c>
      <c r="C50" s="4">
        <v>9180</v>
      </c>
      <c r="D50" s="4">
        <v>0</v>
      </c>
      <c r="E50" s="4">
        <v>9180</v>
      </c>
      <c r="F50" s="4">
        <v>1088.6</v>
      </c>
      <c r="G50" s="10">
        <f t="shared" si="0"/>
        <v>0.1185838779956427</v>
      </c>
      <c r="H50" s="4">
        <v>1088.6</v>
      </c>
      <c r="I50" s="4">
        <v>0</v>
      </c>
      <c r="J50" s="4">
        <v>1088.6</v>
      </c>
      <c r="K50" s="9">
        <f t="shared" si="1"/>
        <v>1</v>
      </c>
      <c r="L50" s="4">
        <v>0</v>
      </c>
      <c r="M50" s="4">
        <f t="shared" si="2"/>
        <v>-8091.4</v>
      </c>
    </row>
    <row r="51" spans="1:13" ht="15">
      <c r="A51" s="18" t="s">
        <v>106</v>
      </c>
      <c r="B51" s="3" t="s">
        <v>107</v>
      </c>
      <c r="C51" s="4">
        <v>184950</v>
      </c>
      <c r="D51" s="4">
        <v>0</v>
      </c>
      <c r="E51" s="4">
        <v>184950</v>
      </c>
      <c r="F51" s="4">
        <v>7353.42</v>
      </c>
      <c r="G51" s="10">
        <f t="shared" si="0"/>
        <v>0.039758961881589616</v>
      </c>
      <c r="H51" s="4">
        <v>7353.42</v>
      </c>
      <c r="I51" s="4">
        <v>0</v>
      </c>
      <c r="J51" s="4">
        <v>7353.42</v>
      </c>
      <c r="K51" s="9">
        <f t="shared" si="1"/>
        <v>1</v>
      </c>
      <c r="L51" s="4">
        <v>0</v>
      </c>
      <c r="M51" s="4">
        <f t="shared" si="2"/>
        <v>-177596.58</v>
      </c>
    </row>
    <row r="52" spans="1:13" ht="15">
      <c r="A52" s="18" t="s">
        <v>108</v>
      </c>
      <c r="B52" s="3" t="s">
        <v>109</v>
      </c>
      <c r="C52" s="4">
        <v>20090</v>
      </c>
      <c r="D52" s="4">
        <v>0</v>
      </c>
      <c r="E52" s="4">
        <v>20090</v>
      </c>
      <c r="F52" s="4">
        <v>0</v>
      </c>
      <c r="G52" s="10">
        <f t="shared" si="0"/>
        <v>0</v>
      </c>
      <c r="H52" s="4">
        <v>0</v>
      </c>
      <c r="I52" s="4">
        <v>0</v>
      </c>
      <c r="J52" s="4">
        <v>0</v>
      </c>
      <c r="K52" s="9" t="str">
        <f t="shared" si="1"/>
        <v xml:space="preserve"> </v>
      </c>
      <c r="L52" s="4">
        <v>0</v>
      </c>
      <c r="M52" s="4">
        <f t="shared" si="2"/>
        <v>-20090</v>
      </c>
    </row>
    <row r="53" spans="1:13" ht="15">
      <c r="A53" s="18" t="s">
        <v>110</v>
      </c>
      <c r="B53" s="3" t="s">
        <v>111</v>
      </c>
      <c r="C53" s="4">
        <v>665520</v>
      </c>
      <c r="D53" s="4">
        <v>0</v>
      </c>
      <c r="E53" s="4">
        <v>665520</v>
      </c>
      <c r="F53" s="4">
        <v>0</v>
      </c>
      <c r="G53" s="10">
        <f t="shared" si="0"/>
        <v>0</v>
      </c>
      <c r="H53" s="4">
        <v>0</v>
      </c>
      <c r="I53" s="4">
        <v>0</v>
      </c>
      <c r="J53" s="4">
        <v>0</v>
      </c>
      <c r="K53" s="9" t="str">
        <f t="shared" si="1"/>
        <v xml:space="preserve"> </v>
      </c>
      <c r="L53" s="4">
        <v>0</v>
      </c>
      <c r="M53" s="4">
        <f t="shared" si="2"/>
        <v>-665520</v>
      </c>
    </row>
    <row r="54" spans="1:13" ht="15">
      <c r="A54" s="18" t="s">
        <v>112</v>
      </c>
      <c r="B54" s="3" t="s">
        <v>113</v>
      </c>
      <c r="C54" s="4">
        <v>11430</v>
      </c>
      <c r="D54" s="4">
        <v>0</v>
      </c>
      <c r="E54" s="4">
        <v>11430</v>
      </c>
      <c r="F54" s="4">
        <v>280</v>
      </c>
      <c r="G54" s="10">
        <f t="shared" si="0"/>
        <v>0.024496937882764653</v>
      </c>
      <c r="H54" s="4">
        <v>280</v>
      </c>
      <c r="I54" s="4">
        <v>0</v>
      </c>
      <c r="J54" s="4">
        <v>280</v>
      </c>
      <c r="K54" s="9">
        <f t="shared" si="1"/>
        <v>1</v>
      </c>
      <c r="L54" s="4">
        <v>0</v>
      </c>
      <c r="M54" s="4">
        <f t="shared" si="2"/>
        <v>-11150</v>
      </c>
    </row>
    <row r="55" spans="1:13" ht="15">
      <c r="A55" s="18" t="s">
        <v>114</v>
      </c>
      <c r="B55" s="3" t="s">
        <v>115</v>
      </c>
      <c r="C55" s="4">
        <v>7750</v>
      </c>
      <c r="D55" s="4">
        <v>0</v>
      </c>
      <c r="E55" s="4">
        <v>7750</v>
      </c>
      <c r="F55" s="4">
        <v>826.44</v>
      </c>
      <c r="G55" s="10">
        <f t="shared" si="0"/>
        <v>0.10663741935483871</v>
      </c>
      <c r="H55" s="4">
        <v>413.22</v>
      </c>
      <c r="I55" s="4">
        <v>0</v>
      </c>
      <c r="J55" s="4">
        <v>413.22</v>
      </c>
      <c r="K55" s="9">
        <f t="shared" si="1"/>
        <v>0.5</v>
      </c>
      <c r="L55" s="4">
        <v>413.22</v>
      </c>
      <c r="M55" s="4">
        <f t="shared" si="2"/>
        <v>-6923.5599999999995</v>
      </c>
    </row>
    <row r="56" spans="1:13" ht="15">
      <c r="A56" s="18" t="s">
        <v>116</v>
      </c>
      <c r="B56" s="3" t="s">
        <v>117</v>
      </c>
      <c r="C56" s="4">
        <v>150</v>
      </c>
      <c r="D56" s="4">
        <v>0</v>
      </c>
      <c r="E56" s="4">
        <v>150</v>
      </c>
      <c r="F56" s="4">
        <v>0</v>
      </c>
      <c r="G56" s="10">
        <f t="shared" si="0"/>
        <v>0</v>
      </c>
      <c r="H56" s="4">
        <v>0</v>
      </c>
      <c r="I56" s="4">
        <v>0</v>
      </c>
      <c r="J56" s="4">
        <v>0</v>
      </c>
      <c r="K56" s="9" t="str">
        <f t="shared" si="1"/>
        <v xml:space="preserve"> </v>
      </c>
      <c r="L56" s="4">
        <v>0</v>
      </c>
      <c r="M56" s="4">
        <f t="shared" si="2"/>
        <v>-150</v>
      </c>
    </row>
    <row r="57" spans="1:13" ht="15">
      <c r="A57" s="18" t="s">
        <v>118</v>
      </c>
      <c r="B57" s="3" t="s">
        <v>119</v>
      </c>
      <c r="C57" s="4">
        <v>450</v>
      </c>
      <c r="D57" s="4">
        <v>0</v>
      </c>
      <c r="E57" s="4">
        <v>450</v>
      </c>
      <c r="F57" s="4">
        <v>0</v>
      </c>
      <c r="G57" s="10">
        <f t="shared" si="0"/>
        <v>0</v>
      </c>
      <c r="H57" s="4">
        <v>0</v>
      </c>
      <c r="I57" s="4">
        <v>0</v>
      </c>
      <c r="J57" s="4">
        <v>0</v>
      </c>
      <c r="K57" s="9" t="str">
        <f t="shared" si="1"/>
        <v xml:space="preserve"> </v>
      </c>
      <c r="L57" s="4">
        <v>0</v>
      </c>
      <c r="M57" s="4">
        <f t="shared" si="2"/>
        <v>-450</v>
      </c>
    </row>
    <row r="58" spans="1:13" ht="15">
      <c r="A58" s="18" t="s">
        <v>120</v>
      </c>
      <c r="B58" s="3" t="s">
        <v>121</v>
      </c>
      <c r="C58" s="4">
        <v>10330</v>
      </c>
      <c r="D58" s="4">
        <v>0</v>
      </c>
      <c r="E58" s="4">
        <v>10330</v>
      </c>
      <c r="F58" s="4">
        <v>0</v>
      </c>
      <c r="G58" s="10">
        <f t="shared" si="0"/>
        <v>0</v>
      </c>
      <c r="H58" s="4">
        <v>0</v>
      </c>
      <c r="I58" s="4">
        <v>0</v>
      </c>
      <c r="J58" s="4">
        <v>0</v>
      </c>
      <c r="K58" s="9" t="str">
        <f t="shared" si="1"/>
        <v xml:space="preserve"> </v>
      </c>
      <c r="L58" s="4">
        <v>0</v>
      </c>
      <c r="M58" s="4">
        <f t="shared" si="2"/>
        <v>-10330</v>
      </c>
    </row>
    <row r="59" spans="1:13" ht="15">
      <c r="A59" s="18" t="s">
        <v>122</v>
      </c>
      <c r="B59" s="3" t="s">
        <v>123</v>
      </c>
      <c r="C59" s="4">
        <v>245010</v>
      </c>
      <c r="D59" s="4">
        <v>0</v>
      </c>
      <c r="E59" s="4">
        <v>245010</v>
      </c>
      <c r="F59" s="4">
        <v>39712.55</v>
      </c>
      <c r="G59" s="10">
        <f t="shared" si="0"/>
        <v>0.16208542508469043</v>
      </c>
      <c r="H59" s="4">
        <v>0</v>
      </c>
      <c r="I59" s="4">
        <v>0</v>
      </c>
      <c r="J59" s="4">
        <v>0</v>
      </c>
      <c r="K59" s="9">
        <f t="shared" si="1"/>
        <v>0</v>
      </c>
      <c r="L59" s="4">
        <v>39712.55</v>
      </c>
      <c r="M59" s="4">
        <f t="shared" si="2"/>
        <v>-205297.45</v>
      </c>
    </row>
    <row r="60" spans="1:13" ht="15">
      <c r="A60" s="18" t="s">
        <v>124</v>
      </c>
      <c r="B60" s="3" t="s">
        <v>125</v>
      </c>
      <c r="C60" s="4">
        <v>7070</v>
      </c>
      <c r="D60" s="4">
        <v>0</v>
      </c>
      <c r="E60" s="4">
        <v>7070</v>
      </c>
      <c r="F60" s="4">
        <v>0</v>
      </c>
      <c r="G60" s="10">
        <f t="shared" si="0"/>
        <v>0</v>
      </c>
      <c r="H60" s="4">
        <v>0</v>
      </c>
      <c r="I60" s="4">
        <v>0</v>
      </c>
      <c r="J60" s="4">
        <v>0</v>
      </c>
      <c r="K60" s="9" t="str">
        <f t="shared" si="1"/>
        <v xml:space="preserve"> </v>
      </c>
      <c r="L60" s="4">
        <v>0</v>
      </c>
      <c r="M60" s="4">
        <f t="shared" si="2"/>
        <v>-7070</v>
      </c>
    </row>
    <row r="61" spans="1:13" ht="15">
      <c r="A61" s="18" t="s">
        <v>126</v>
      </c>
      <c r="B61" s="3" t="s">
        <v>127</v>
      </c>
      <c r="C61" s="4">
        <v>10</v>
      </c>
      <c r="D61" s="4">
        <v>0</v>
      </c>
      <c r="E61" s="4">
        <v>10</v>
      </c>
      <c r="F61" s="4">
        <v>0</v>
      </c>
      <c r="G61" s="10">
        <f t="shared" si="0"/>
        <v>0</v>
      </c>
      <c r="H61" s="4">
        <v>0</v>
      </c>
      <c r="I61" s="4">
        <v>0</v>
      </c>
      <c r="J61" s="4">
        <v>0</v>
      </c>
      <c r="K61" s="9" t="str">
        <f t="shared" si="1"/>
        <v xml:space="preserve"> </v>
      </c>
      <c r="L61" s="4">
        <v>0</v>
      </c>
      <c r="M61" s="4">
        <f t="shared" si="2"/>
        <v>-10</v>
      </c>
    </row>
    <row r="62" spans="1:13" ht="15">
      <c r="A62" s="18" t="s">
        <v>128</v>
      </c>
      <c r="B62" s="3" t="s">
        <v>129</v>
      </c>
      <c r="C62" s="4">
        <v>1360</v>
      </c>
      <c r="D62" s="4">
        <v>0</v>
      </c>
      <c r="E62" s="4">
        <v>1360</v>
      </c>
      <c r="F62" s="4">
        <v>0</v>
      </c>
      <c r="G62" s="10">
        <f t="shared" si="0"/>
        <v>0</v>
      </c>
      <c r="H62" s="4">
        <v>0</v>
      </c>
      <c r="I62" s="4">
        <v>0</v>
      </c>
      <c r="J62" s="4">
        <v>0</v>
      </c>
      <c r="K62" s="9" t="str">
        <f t="shared" si="1"/>
        <v xml:space="preserve"> </v>
      </c>
      <c r="L62" s="4">
        <v>0</v>
      </c>
      <c r="M62" s="4">
        <f t="shared" si="2"/>
        <v>-1360</v>
      </c>
    </row>
    <row r="63" spans="1:13" ht="15">
      <c r="A63" s="18" t="s">
        <v>130</v>
      </c>
      <c r="B63" s="3" t="s">
        <v>131</v>
      </c>
      <c r="C63" s="4">
        <v>400</v>
      </c>
      <c r="D63" s="4">
        <v>0</v>
      </c>
      <c r="E63" s="4">
        <v>400</v>
      </c>
      <c r="F63" s="4">
        <v>0</v>
      </c>
      <c r="G63" s="10">
        <f t="shared" si="0"/>
        <v>0</v>
      </c>
      <c r="H63" s="4">
        <v>0</v>
      </c>
      <c r="I63" s="4">
        <v>0</v>
      </c>
      <c r="J63" s="4">
        <v>0</v>
      </c>
      <c r="K63" s="9" t="str">
        <f t="shared" si="1"/>
        <v xml:space="preserve"> </v>
      </c>
      <c r="L63" s="4">
        <v>0</v>
      </c>
      <c r="M63" s="4">
        <f t="shared" si="2"/>
        <v>-400</v>
      </c>
    </row>
    <row r="64" spans="1:13" ht="15">
      <c r="A64" s="18" t="s">
        <v>132</v>
      </c>
      <c r="B64" s="3" t="s">
        <v>133</v>
      </c>
      <c r="C64" s="4">
        <v>66650</v>
      </c>
      <c r="D64" s="4">
        <v>0</v>
      </c>
      <c r="E64" s="4">
        <v>66650</v>
      </c>
      <c r="F64" s="4">
        <v>0</v>
      </c>
      <c r="G64" s="10">
        <f t="shared" si="0"/>
        <v>0</v>
      </c>
      <c r="H64" s="4">
        <v>0</v>
      </c>
      <c r="I64" s="4">
        <v>0</v>
      </c>
      <c r="J64" s="4">
        <v>0</v>
      </c>
      <c r="K64" s="9" t="str">
        <f t="shared" si="1"/>
        <v xml:space="preserve"> </v>
      </c>
      <c r="L64" s="4">
        <v>0</v>
      </c>
      <c r="M64" s="4">
        <f t="shared" si="2"/>
        <v>-66650</v>
      </c>
    </row>
    <row r="65" spans="1:13" ht="15">
      <c r="A65" s="18" t="s">
        <v>134</v>
      </c>
      <c r="B65" s="3" t="s">
        <v>135</v>
      </c>
      <c r="C65" s="4">
        <v>453555</v>
      </c>
      <c r="D65" s="4">
        <v>0</v>
      </c>
      <c r="E65" s="4">
        <v>453555</v>
      </c>
      <c r="F65" s="4">
        <v>48.39</v>
      </c>
      <c r="G65" s="10">
        <f t="shared" si="0"/>
        <v>0.00010669047855276648</v>
      </c>
      <c r="H65" s="4">
        <v>48.39</v>
      </c>
      <c r="I65" s="4">
        <v>0</v>
      </c>
      <c r="J65" s="4">
        <v>48.39</v>
      </c>
      <c r="K65" s="9">
        <f t="shared" si="1"/>
        <v>1</v>
      </c>
      <c r="L65" s="4">
        <v>0</v>
      </c>
      <c r="M65" s="4">
        <f t="shared" si="2"/>
        <v>-453506.61</v>
      </c>
    </row>
    <row r="66" spans="1:13" ht="15">
      <c r="A66" s="18" t="s">
        <v>136</v>
      </c>
      <c r="B66" s="3" t="s">
        <v>137</v>
      </c>
      <c r="C66" s="4">
        <v>2030</v>
      </c>
      <c r="D66" s="4">
        <v>0</v>
      </c>
      <c r="E66" s="4">
        <v>2030</v>
      </c>
      <c r="F66" s="4">
        <v>0</v>
      </c>
      <c r="G66" s="10">
        <f t="shared" si="0"/>
        <v>0</v>
      </c>
      <c r="H66" s="4">
        <v>0</v>
      </c>
      <c r="I66" s="4">
        <v>0</v>
      </c>
      <c r="J66" s="4">
        <v>0</v>
      </c>
      <c r="K66" s="9" t="str">
        <f t="shared" si="1"/>
        <v xml:space="preserve"> </v>
      </c>
      <c r="L66" s="4">
        <v>0</v>
      </c>
      <c r="M66" s="4">
        <f t="shared" si="2"/>
        <v>-2030</v>
      </c>
    </row>
    <row r="67" spans="1:13" ht="15">
      <c r="A67" s="18" t="s">
        <v>138</v>
      </c>
      <c r="B67" s="3" t="s">
        <v>139</v>
      </c>
      <c r="C67" s="4">
        <v>3940</v>
      </c>
      <c r="D67" s="4">
        <v>0</v>
      </c>
      <c r="E67" s="4">
        <v>3940</v>
      </c>
      <c r="F67" s="4">
        <v>0</v>
      </c>
      <c r="G67" s="10">
        <f t="shared" si="0"/>
        <v>0</v>
      </c>
      <c r="H67" s="4">
        <v>0</v>
      </c>
      <c r="I67" s="4">
        <v>0</v>
      </c>
      <c r="J67" s="4">
        <v>0</v>
      </c>
      <c r="K67" s="9" t="str">
        <f t="shared" si="1"/>
        <v xml:space="preserve"> </v>
      </c>
      <c r="L67" s="4">
        <v>0</v>
      </c>
      <c r="M67" s="4">
        <f t="shared" si="2"/>
        <v>-3940</v>
      </c>
    </row>
    <row r="68" spans="1:13" ht="15">
      <c r="A68" s="18" t="s">
        <v>140</v>
      </c>
      <c r="B68" s="3" t="s">
        <v>141</v>
      </c>
      <c r="C68" s="4">
        <v>65510</v>
      </c>
      <c r="D68" s="4">
        <v>0</v>
      </c>
      <c r="E68" s="4">
        <v>65510</v>
      </c>
      <c r="F68" s="4">
        <v>0</v>
      </c>
      <c r="G68" s="10">
        <f aca="true" t="shared" si="3" ref="G68">IF(E68&gt;0,F68/E68," ")</f>
        <v>0</v>
      </c>
      <c r="H68" s="4">
        <v>0</v>
      </c>
      <c r="I68" s="4">
        <v>0</v>
      </c>
      <c r="J68" s="4">
        <v>0</v>
      </c>
      <c r="K68" s="9" t="str">
        <f aca="true" t="shared" si="4" ref="K68:K131">IF(F68&gt;0,J68/F68," ")</f>
        <v xml:space="preserve"> </v>
      </c>
      <c r="L68" s="4">
        <v>0</v>
      </c>
      <c r="M68" s="4">
        <f aca="true" t="shared" si="5" ref="M68:M131">+F68-E68</f>
        <v>-65510</v>
      </c>
    </row>
    <row r="69" spans="1:13" ht="15">
      <c r="A69" s="18" t="s">
        <v>142</v>
      </c>
      <c r="B69" s="3" t="s">
        <v>143</v>
      </c>
      <c r="C69" s="4">
        <v>1080110</v>
      </c>
      <c r="D69" s="4">
        <v>0</v>
      </c>
      <c r="E69" s="4">
        <v>1080110</v>
      </c>
      <c r="F69" s="4">
        <v>50357.64</v>
      </c>
      <c r="G69" s="10">
        <f>IF(E69&gt;0,F69/E69," ")</f>
        <v>0.046622695836535166</v>
      </c>
      <c r="H69" s="4">
        <v>0</v>
      </c>
      <c r="I69" s="4">
        <v>0</v>
      </c>
      <c r="J69" s="4">
        <v>0</v>
      </c>
      <c r="K69" s="9">
        <f t="shared" si="4"/>
        <v>0</v>
      </c>
      <c r="L69" s="4">
        <v>50357.64</v>
      </c>
      <c r="M69" s="4">
        <f t="shared" si="5"/>
        <v>-1029752.36</v>
      </c>
    </row>
    <row r="70" spans="1:13" ht="15">
      <c r="A70" s="18" t="s">
        <v>144</v>
      </c>
      <c r="B70" s="3" t="s">
        <v>145</v>
      </c>
      <c r="C70" s="4">
        <v>2305800</v>
      </c>
      <c r="D70" s="4">
        <v>0</v>
      </c>
      <c r="E70" s="4">
        <v>2305800</v>
      </c>
      <c r="F70" s="4">
        <v>0</v>
      </c>
      <c r="G70" s="10">
        <f aca="true" t="shared" si="6" ref="G70:G88">IF(E70&gt;0,F70/E70," ")</f>
        <v>0</v>
      </c>
      <c r="H70" s="4">
        <v>0</v>
      </c>
      <c r="I70" s="4">
        <v>0</v>
      </c>
      <c r="J70" s="4">
        <v>0</v>
      </c>
      <c r="K70" s="9" t="str">
        <f t="shared" si="4"/>
        <v xml:space="preserve"> </v>
      </c>
      <c r="L70" s="4">
        <v>0</v>
      </c>
      <c r="M70" s="4">
        <f t="shared" si="5"/>
        <v>-2305800</v>
      </c>
    </row>
    <row r="71" spans="1:13" ht="15">
      <c r="A71" s="18" t="s">
        <v>146</v>
      </c>
      <c r="B71" s="3" t="s">
        <v>147</v>
      </c>
      <c r="C71" s="4">
        <v>343388.55</v>
      </c>
      <c r="D71" s="4">
        <v>0</v>
      </c>
      <c r="E71" s="4">
        <v>343388.55</v>
      </c>
      <c r="F71" s="4">
        <v>0</v>
      </c>
      <c r="G71" s="10">
        <f t="shared" si="6"/>
        <v>0</v>
      </c>
      <c r="H71" s="4">
        <v>0</v>
      </c>
      <c r="I71" s="4">
        <v>0</v>
      </c>
      <c r="J71" s="4">
        <v>0</v>
      </c>
      <c r="K71" s="9" t="str">
        <f t="shared" si="4"/>
        <v xml:space="preserve"> </v>
      </c>
      <c r="L71" s="4">
        <v>0</v>
      </c>
      <c r="M71" s="4">
        <f t="shared" si="5"/>
        <v>-343388.55</v>
      </c>
    </row>
    <row r="72" spans="1:13" ht="15">
      <c r="A72" s="18" t="s">
        <v>148</v>
      </c>
      <c r="B72" s="3" t="s">
        <v>149</v>
      </c>
      <c r="C72" s="4">
        <v>14660</v>
      </c>
      <c r="D72" s="4">
        <v>0</v>
      </c>
      <c r="E72" s="4">
        <v>14660</v>
      </c>
      <c r="F72" s="4">
        <v>400</v>
      </c>
      <c r="G72" s="10">
        <f t="shared" si="6"/>
        <v>0.027285129604365622</v>
      </c>
      <c r="H72" s="4">
        <v>0</v>
      </c>
      <c r="I72" s="4">
        <v>0</v>
      </c>
      <c r="J72" s="4">
        <v>0</v>
      </c>
      <c r="K72" s="9">
        <f t="shared" si="4"/>
        <v>0</v>
      </c>
      <c r="L72" s="4">
        <v>400</v>
      </c>
      <c r="M72" s="4">
        <f t="shared" si="5"/>
        <v>-14260</v>
      </c>
    </row>
    <row r="73" spans="1:13" ht="15">
      <c r="A73" s="18" t="s">
        <v>150</v>
      </c>
      <c r="B73" s="3" t="s">
        <v>151</v>
      </c>
      <c r="C73" s="4">
        <v>4030</v>
      </c>
      <c r="D73" s="4">
        <v>0</v>
      </c>
      <c r="E73" s="4">
        <v>4030</v>
      </c>
      <c r="F73" s="4">
        <v>0</v>
      </c>
      <c r="G73" s="10">
        <f t="shared" si="6"/>
        <v>0</v>
      </c>
      <c r="H73" s="4">
        <v>0</v>
      </c>
      <c r="I73" s="4">
        <v>0</v>
      </c>
      <c r="J73" s="4">
        <v>0</v>
      </c>
      <c r="K73" s="9" t="str">
        <f t="shared" si="4"/>
        <v xml:space="preserve"> </v>
      </c>
      <c r="L73" s="4">
        <v>0</v>
      </c>
      <c r="M73" s="4">
        <f t="shared" si="5"/>
        <v>-4030</v>
      </c>
    </row>
    <row r="74" spans="1:13" ht="15">
      <c r="A74" s="18" t="s">
        <v>152</v>
      </c>
      <c r="B74" s="3" t="s">
        <v>153</v>
      </c>
      <c r="C74" s="4">
        <v>1349760</v>
      </c>
      <c r="D74" s="4">
        <v>0</v>
      </c>
      <c r="E74" s="4">
        <v>1349760</v>
      </c>
      <c r="F74" s="4">
        <v>-56.12</v>
      </c>
      <c r="G74" s="10">
        <f t="shared" si="6"/>
        <v>-4.1577761972498815E-05</v>
      </c>
      <c r="H74" s="4">
        <v>0</v>
      </c>
      <c r="I74" s="4">
        <v>56.12</v>
      </c>
      <c r="J74" s="4">
        <v>-56.12</v>
      </c>
      <c r="K74" s="9" t="str">
        <f t="shared" si="4"/>
        <v xml:space="preserve"> </v>
      </c>
      <c r="L74" s="4">
        <v>0</v>
      </c>
      <c r="M74" s="4">
        <f t="shared" si="5"/>
        <v>-1349816.12</v>
      </c>
    </row>
    <row r="75" spans="1:13" ht="15">
      <c r="A75" s="18" t="s">
        <v>154</v>
      </c>
      <c r="B75" s="3" t="s">
        <v>155</v>
      </c>
      <c r="C75" s="4">
        <v>871380</v>
      </c>
      <c r="D75" s="4">
        <v>0</v>
      </c>
      <c r="E75" s="4">
        <v>871380</v>
      </c>
      <c r="F75" s="4">
        <v>-123.24</v>
      </c>
      <c r="G75" s="10">
        <f t="shared" si="6"/>
        <v>-0.00014143083384975555</v>
      </c>
      <c r="H75" s="4">
        <v>0</v>
      </c>
      <c r="I75" s="4">
        <v>123.24</v>
      </c>
      <c r="J75" s="4">
        <v>-123.24</v>
      </c>
      <c r="K75" s="9" t="str">
        <f t="shared" si="4"/>
        <v xml:space="preserve"> </v>
      </c>
      <c r="L75" s="4">
        <v>0</v>
      </c>
      <c r="M75" s="4">
        <f t="shared" si="5"/>
        <v>-871503.24</v>
      </c>
    </row>
    <row r="76" spans="1:13" ht="15">
      <c r="A76" s="18" t="s">
        <v>156</v>
      </c>
      <c r="B76" s="3" t="s">
        <v>157</v>
      </c>
      <c r="C76" s="4">
        <v>1868632.12</v>
      </c>
      <c r="D76" s="4">
        <v>0</v>
      </c>
      <c r="E76" s="4">
        <v>1868632.12</v>
      </c>
      <c r="F76" s="4">
        <v>0</v>
      </c>
      <c r="G76" s="10">
        <f t="shared" si="6"/>
        <v>0</v>
      </c>
      <c r="H76" s="4">
        <v>0</v>
      </c>
      <c r="I76" s="4">
        <v>0</v>
      </c>
      <c r="J76" s="4">
        <v>0</v>
      </c>
      <c r="K76" s="9" t="str">
        <f t="shared" si="4"/>
        <v xml:space="preserve"> </v>
      </c>
      <c r="L76" s="4">
        <v>0</v>
      </c>
      <c r="M76" s="4">
        <f t="shared" si="5"/>
        <v>-1868632.12</v>
      </c>
    </row>
    <row r="77" spans="1:13" ht="15">
      <c r="A77" s="18" t="s">
        <v>158</v>
      </c>
      <c r="B77" s="3" t="s">
        <v>159</v>
      </c>
      <c r="C77" s="4">
        <v>50060</v>
      </c>
      <c r="D77" s="4">
        <v>0</v>
      </c>
      <c r="E77" s="4">
        <v>50060</v>
      </c>
      <c r="F77" s="4">
        <v>35956.81</v>
      </c>
      <c r="G77" s="10">
        <f t="shared" si="6"/>
        <v>0.71827427087495</v>
      </c>
      <c r="H77" s="4">
        <v>0</v>
      </c>
      <c r="I77" s="4">
        <v>0</v>
      </c>
      <c r="J77" s="4">
        <v>0</v>
      </c>
      <c r="K77" s="9">
        <f t="shared" si="4"/>
        <v>0</v>
      </c>
      <c r="L77" s="4">
        <v>35956.81</v>
      </c>
      <c r="M77" s="4">
        <f t="shared" si="5"/>
        <v>-14103.190000000002</v>
      </c>
    </row>
    <row r="78" spans="1:13" ht="15">
      <c r="A78" s="18" t="s">
        <v>160</v>
      </c>
      <c r="B78" s="3" t="s">
        <v>161</v>
      </c>
      <c r="C78" s="4">
        <v>501770</v>
      </c>
      <c r="D78" s="4">
        <v>0</v>
      </c>
      <c r="E78" s="4">
        <v>501770</v>
      </c>
      <c r="F78" s="4">
        <v>0</v>
      </c>
      <c r="G78" s="10">
        <f t="shared" si="6"/>
        <v>0</v>
      </c>
      <c r="H78" s="4">
        <v>0</v>
      </c>
      <c r="I78" s="4">
        <v>0</v>
      </c>
      <c r="J78" s="4">
        <v>0</v>
      </c>
      <c r="K78" s="9" t="str">
        <f t="shared" si="4"/>
        <v xml:space="preserve"> </v>
      </c>
      <c r="L78" s="4">
        <v>0</v>
      </c>
      <c r="M78" s="4">
        <f t="shared" si="5"/>
        <v>-501770</v>
      </c>
    </row>
    <row r="79" spans="1:13" ht="15">
      <c r="A79" s="18" t="s">
        <v>162</v>
      </c>
      <c r="B79" s="3" t="s">
        <v>163</v>
      </c>
      <c r="C79" s="4">
        <v>0</v>
      </c>
      <c r="D79" s="4">
        <v>0</v>
      </c>
      <c r="E79" s="4">
        <v>0</v>
      </c>
      <c r="F79" s="4">
        <v>0</v>
      </c>
      <c r="G79" s="10" t="str">
        <f t="shared" si="6"/>
        <v xml:space="preserve"> </v>
      </c>
      <c r="H79" s="4">
        <v>0</v>
      </c>
      <c r="I79" s="4">
        <v>0</v>
      </c>
      <c r="J79" s="4">
        <v>0</v>
      </c>
      <c r="K79" s="9" t="str">
        <f t="shared" si="4"/>
        <v xml:space="preserve"> </v>
      </c>
      <c r="L79" s="4">
        <v>0</v>
      </c>
      <c r="M79" s="4">
        <f t="shared" si="5"/>
        <v>0</v>
      </c>
    </row>
    <row r="80" spans="1:13" ht="15">
      <c r="A80" s="18" t="s">
        <v>164</v>
      </c>
      <c r="B80" s="3" t="s">
        <v>165</v>
      </c>
      <c r="C80" s="4">
        <v>0</v>
      </c>
      <c r="D80" s="4">
        <v>0</v>
      </c>
      <c r="E80" s="4">
        <v>0</v>
      </c>
      <c r="F80" s="4">
        <v>0</v>
      </c>
      <c r="G80" s="10" t="str">
        <f t="shared" si="6"/>
        <v xml:space="preserve"> </v>
      </c>
      <c r="H80" s="4">
        <v>0</v>
      </c>
      <c r="I80" s="4">
        <v>0</v>
      </c>
      <c r="J80" s="4">
        <v>0</v>
      </c>
      <c r="K80" s="9" t="str">
        <f t="shared" si="4"/>
        <v xml:space="preserve"> </v>
      </c>
      <c r="L80" s="4">
        <v>0</v>
      </c>
      <c r="M80" s="4">
        <f t="shared" si="5"/>
        <v>0</v>
      </c>
    </row>
    <row r="81" spans="1:13" ht="15">
      <c r="A81" s="18" t="s">
        <v>166</v>
      </c>
      <c r="B81" s="3" t="s">
        <v>167</v>
      </c>
      <c r="C81" s="4">
        <v>400470</v>
      </c>
      <c r="D81" s="4">
        <v>0</v>
      </c>
      <c r="E81" s="4">
        <v>400470</v>
      </c>
      <c r="F81" s="4">
        <v>23646.4</v>
      </c>
      <c r="G81" s="10">
        <f t="shared" si="6"/>
        <v>0.05904662022124005</v>
      </c>
      <c r="H81" s="4">
        <v>793.77</v>
      </c>
      <c r="I81" s="4">
        <v>0</v>
      </c>
      <c r="J81" s="4">
        <v>793.77</v>
      </c>
      <c r="K81" s="9">
        <f t="shared" si="4"/>
        <v>0.033568323296569454</v>
      </c>
      <c r="L81" s="4">
        <v>22852.63</v>
      </c>
      <c r="M81" s="4">
        <f t="shared" si="5"/>
        <v>-376823.6</v>
      </c>
    </row>
    <row r="82" spans="1:13" ht="15">
      <c r="A82" s="18" t="s">
        <v>168</v>
      </c>
      <c r="B82" s="3" t="s">
        <v>169</v>
      </c>
      <c r="C82" s="4">
        <v>8930</v>
      </c>
      <c r="D82" s="4">
        <v>0</v>
      </c>
      <c r="E82" s="4">
        <v>8930</v>
      </c>
      <c r="F82" s="4">
        <v>0</v>
      </c>
      <c r="G82" s="10">
        <f t="shared" si="6"/>
        <v>0</v>
      </c>
      <c r="H82" s="4">
        <v>0</v>
      </c>
      <c r="I82" s="4">
        <v>0</v>
      </c>
      <c r="J82" s="4">
        <v>0</v>
      </c>
      <c r="K82" s="9" t="str">
        <f t="shared" si="4"/>
        <v xml:space="preserve"> </v>
      </c>
      <c r="L82" s="4">
        <v>0</v>
      </c>
      <c r="M82" s="4">
        <f t="shared" si="5"/>
        <v>-8930</v>
      </c>
    </row>
    <row r="83" spans="1:13" ht="15">
      <c r="A83" s="18" t="s">
        <v>170</v>
      </c>
      <c r="B83" s="3" t="s">
        <v>171</v>
      </c>
      <c r="C83" s="4">
        <v>41700</v>
      </c>
      <c r="D83" s="4">
        <v>0</v>
      </c>
      <c r="E83" s="4">
        <v>41700</v>
      </c>
      <c r="F83" s="4">
        <v>0</v>
      </c>
      <c r="G83" s="10">
        <f t="shared" si="6"/>
        <v>0</v>
      </c>
      <c r="H83" s="4">
        <v>0</v>
      </c>
      <c r="I83" s="4">
        <v>0</v>
      </c>
      <c r="J83" s="4">
        <v>0</v>
      </c>
      <c r="K83" s="9" t="str">
        <f t="shared" si="4"/>
        <v xml:space="preserve"> </v>
      </c>
      <c r="L83" s="4">
        <v>0</v>
      </c>
      <c r="M83" s="4">
        <f t="shared" si="5"/>
        <v>-41700</v>
      </c>
    </row>
    <row r="84" spans="1:13" ht="15">
      <c r="A84" s="18" t="s">
        <v>172</v>
      </c>
      <c r="B84" s="3" t="s">
        <v>173</v>
      </c>
      <c r="C84" s="4">
        <v>14690</v>
      </c>
      <c r="D84" s="4">
        <v>0</v>
      </c>
      <c r="E84" s="4">
        <v>14690</v>
      </c>
      <c r="F84" s="4">
        <v>0</v>
      </c>
      <c r="G84" s="10">
        <f t="shared" si="6"/>
        <v>0</v>
      </c>
      <c r="H84" s="4">
        <v>0</v>
      </c>
      <c r="I84" s="4">
        <v>0</v>
      </c>
      <c r="J84" s="4">
        <v>0</v>
      </c>
      <c r="K84" s="9" t="str">
        <f t="shared" si="4"/>
        <v xml:space="preserve"> </v>
      </c>
      <c r="L84" s="4">
        <v>0</v>
      </c>
      <c r="M84" s="4">
        <f t="shared" si="5"/>
        <v>-14690</v>
      </c>
    </row>
    <row r="85" spans="1:13" ht="15">
      <c r="A85" s="18" t="s">
        <v>174</v>
      </c>
      <c r="B85" s="3" t="s">
        <v>175</v>
      </c>
      <c r="C85" s="4">
        <v>192020</v>
      </c>
      <c r="D85" s="4">
        <v>0</v>
      </c>
      <c r="E85" s="4">
        <v>192020</v>
      </c>
      <c r="F85" s="4">
        <v>255.84</v>
      </c>
      <c r="G85" s="10">
        <f t="shared" si="6"/>
        <v>0.001332361212373711</v>
      </c>
      <c r="H85" s="4">
        <v>255.84</v>
      </c>
      <c r="I85" s="4">
        <v>0</v>
      </c>
      <c r="J85" s="4">
        <v>255.84</v>
      </c>
      <c r="K85" s="9">
        <f t="shared" si="4"/>
        <v>1</v>
      </c>
      <c r="L85" s="4">
        <v>0</v>
      </c>
      <c r="M85" s="4">
        <f t="shared" si="5"/>
        <v>-191764.16</v>
      </c>
    </row>
    <row r="86" spans="1:13" ht="15">
      <c r="A86" s="18" t="s">
        <v>176</v>
      </c>
      <c r="B86" s="3" t="s">
        <v>177</v>
      </c>
      <c r="C86" s="4">
        <v>807300</v>
      </c>
      <c r="D86" s="4">
        <v>0</v>
      </c>
      <c r="E86" s="4">
        <v>807300</v>
      </c>
      <c r="F86" s="4">
        <v>3664.09</v>
      </c>
      <c r="G86" s="10">
        <f t="shared" si="6"/>
        <v>0.004538696890870804</v>
      </c>
      <c r="H86" s="4">
        <v>0</v>
      </c>
      <c r="I86" s="4">
        <v>0</v>
      </c>
      <c r="J86" s="4">
        <v>0</v>
      </c>
      <c r="K86" s="9">
        <f t="shared" si="4"/>
        <v>0</v>
      </c>
      <c r="L86" s="4">
        <v>3664.09</v>
      </c>
      <c r="M86" s="4">
        <f t="shared" si="5"/>
        <v>-803635.91</v>
      </c>
    </row>
    <row r="87" spans="1:13" ht="15">
      <c r="A87" s="18" t="s">
        <v>178</v>
      </c>
      <c r="B87" s="3" t="s">
        <v>179</v>
      </c>
      <c r="C87" s="4">
        <v>340342.93</v>
      </c>
      <c r="D87" s="4">
        <v>0</v>
      </c>
      <c r="E87" s="4">
        <v>340342.93</v>
      </c>
      <c r="F87" s="4">
        <v>0</v>
      </c>
      <c r="G87" s="10">
        <f t="shared" si="6"/>
        <v>0</v>
      </c>
      <c r="H87" s="4">
        <v>0</v>
      </c>
      <c r="I87" s="4">
        <v>0</v>
      </c>
      <c r="J87" s="4">
        <v>0</v>
      </c>
      <c r="K87" s="9" t="str">
        <f t="shared" si="4"/>
        <v xml:space="preserve"> </v>
      </c>
      <c r="L87" s="4">
        <v>0</v>
      </c>
      <c r="M87" s="4">
        <f t="shared" si="5"/>
        <v>-340342.93</v>
      </c>
    </row>
    <row r="88" spans="1:13" ht="15">
      <c r="A88" s="18" t="s">
        <v>180</v>
      </c>
      <c r="B88" s="3" t="s">
        <v>181</v>
      </c>
      <c r="C88" s="4">
        <v>43490242.54</v>
      </c>
      <c r="D88" s="4">
        <v>0</v>
      </c>
      <c r="E88" s="4">
        <v>43490242.54</v>
      </c>
      <c r="F88" s="4">
        <v>3655317.78</v>
      </c>
      <c r="G88" s="10">
        <f t="shared" si="6"/>
        <v>0.08404914680892005</v>
      </c>
      <c r="H88" s="4">
        <v>1513891.22</v>
      </c>
      <c r="I88" s="4">
        <v>0</v>
      </c>
      <c r="J88" s="4">
        <v>1513891.22</v>
      </c>
      <c r="K88" s="9">
        <f t="shared" si="4"/>
        <v>0.4141613154082598</v>
      </c>
      <c r="L88" s="4">
        <v>2141426.56</v>
      </c>
      <c r="M88" s="4">
        <f t="shared" si="5"/>
        <v>-39834924.76</v>
      </c>
    </row>
    <row r="89" spans="1:13" ht="15">
      <c r="A89" s="18" t="s">
        <v>182</v>
      </c>
      <c r="B89" s="3" t="s">
        <v>183</v>
      </c>
      <c r="C89" s="4">
        <v>390000</v>
      </c>
      <c r="D89" s="4">
        <v>0</v>
      </c>
      <c r="E89" s="4">
        <v>390000</v>
      </c>
      <c r="F89" s="4">
        <v>0</v>
      </c>
      <c r="G89" s="10">
        <f>IF(E89&gt;0,F89/E89," ")</f>
        <v>0</v>
      </c>
      <c r="H89" s="4">
        <v>0</v>
      </c>
      <c r="I89" s="4">
        <v>0</v>
      </c>
      <c r="J89" s="4">
        <v>0</v>
      </c>
      <c r="K89" s="9" t="str">
        <f t="shared" si="4"/>
        <v xml:space="preserve"> </v>
      </c>
      <c r="L89" s="4">
        <v>0</v>
      </c>
      <c r="M89" s="4">
        <f t="shared" si="5"/>
        <v>-390000</v>
      </c>
    </row>
    <row r="90" spans="1:13" ht="15">
      <c r="A90" s="18" t="s">
        <v>184</v>
      </c>
      <c r="B90" s="3" t="s">
        <v>185</v>
      </c>
      <c r="C90" s="4">
        <v>440000</v>
      </c>
      <c r="D90" s="4">
        <v>0</v>
      </c>
      <c r="E90" s="4">
        <v>440000</v>
      </c>
      <c r="F90" s="4">
        <v>0</v>
      </c>
      <c r="G90" s="10">
        <f aca="true" t="shared" si="7" ref="G90:G107">IF(E90&gt;0,F90/E90," ")</f>
        <v>0</v>
      </c>
      <c r="H90" s="4">
        <v>0</v>
      </c>
      <c r="I90" s="4">
        <v>0</v>
      </c>
      <c r="J90" s="4">
        <v>0</v>
      </c>
      <c r="K90" s="9" t="str">
        <f t="shared" si="4"/>
        <v xml:space="preserve"> </v>
      </c>
      <c r="L90" s="4">
        <v>0</v>
      </c>
      <c r="M90" s="4">
        <f t="shared" si="5"/>
        <v>-440000</v>
      </c>
    </row>
    <row r="91" spans="1:13" ht="15">
      <c r="A91" s="18" t="s">
        <v>186</v>
      </c>
      <c r="B91" s="3" t="s">
        <v>187</v>
      </c>
      <c r="C91" s="4">
        <v>126471.2</v>
      </c>
      <c r="D91" s="4">
        <v>0</v>
      </c>
      <c r="E91" s="4">
        <v>126471.2</v>
      </c>
      <c r="F91" s="4">
        <v>0</v>
      </c>
      <c r="G91" s="10">
        <f t="shared" si="7"/>
        <v>0</v>
      </c>
      <c r="H91" s="4">
        <v>0</v>
      </c>
      <c r="I91" s="4">
        <v>0</v>
      </c>
      <c r="J91" s="4">
        <v>0</v>
      </c>
      <c r="K91" s="9" t="str">
        <f t="shared" si="4"/>
        <v xml:space="preserve"> </v>
      </c>
      <c r="L91" s="4">
        <v>0</v>
      </c>
      <c r="M91" s="4">
        <f t="shared" si="5"/>
        <v>-126471.2</v>
      </c>
    </row>
    <row r="92" spans="1:13" ht="15">
      <c r="A92" s="18" t="s">
        <v>188</v>
      </c>
      <c r="B92" s="3" t="s">
        <v>189</v>
      </c>
      <c r="C92" s="4">
        <v>0</v>
      </c>
      <c r="D92" s="4">
        <v>0</v>
      </c>
      <c r="E92" s="4">
        <v>0</v>
      </c>
      <c r="F92" s="4">
        <v>0</v>
      </c>
      <c r="G92" s="10" t="str">
        <f t="shared" si="7"/>
        <v xml:space="preserve"> </v>
      </c>
      <c r="H92" s="4">
        <v>0</v>
      </c>
      <c r="I92" s="4">
        <v>0</v>
      </c>
      <c r="J92" s="4">
        <v>0</v>
      </c>
      <c r="K92" s="9" t="str">
        <f t="shared" si="4"/>
        <v xml:space="preserve"> </v>
      </c>
      <c r="L92" s="4">
        <v>0</v>
      </c>
      <c r="M92" s="4">
        <f t="shared" si="5"/>
        <v>0</v>
      </c>
    </row>
    <row r="93" spans="1:13" ht="15">
      <c r="A93" s="18" t="s">
        <v>190</v>
      </c>
      <c r="B93" s="3" t="s">
        <v>191</v>
      </c>
      <c r="C93" s="4">
        <v>0</v>
      </c>
      <c r="D93" s="4">
        <v>0</v>
      </c>
      <c r="E93" s="4">
        <v>0</v>
      </c>
      <c r="F93" s="4">
        <v>0</v>
      </c>
      <c r="G93" s="10" t="str">
        <f t="shared" si="7"/>
        <v xml:space="preserve"> </v>
      </c>
      <c r="H93" s="4">
        <v>0</v>
      </c>
      <c r="I93" s="4">
        <v>0</v>
      </c>
      <c r="J93" s="4">
        <v>0</v>
      </c>
      <c r="K93" s="9" t="str">
        <f t="shared" si="4"/>
        <v xml:space="preserve"> </v>
      </c>
      <c r="L93" s="4">
        <v>0</v>
      </c>
      <c r="M93" s="4">
        <f t="shared" si="5"/>
        <v>0</v>
      </c>
    </row>
    <row r="94" spans="1:13" ht="15">
      <c r="A94" s="18" t="s">
        <v>192</v>
      </c>
      <c r="B94" s="3" t="s">
        <v>193</v>
      </c>
      <c r="C94" s="4">
        <v>0</v>
      </c>
      <c r="D94" s="4">
        <v>0</v>
      </c>
      <c r="E94" s="4">
        <v>0</v>
      </c>
      <c r="F94" s="4">
        <v>0</v>
      </c>
      <c r="G94" s="10" t="str">
        <f t="shared" si="7"/>
        <v xml:space="preserve"> </v>
      </c>
      <c r="H94" s="4">
        <v>0</v>
      </c>
      <c r="I94" s="4">
        <v>0</v>
      </c>
      <c r="J94" s="4">
        <v>0</v>
      </c>
      <c r="K94" s="9" t="str">
        <f t="shared" si="4"/>
        <v xml:space="preserve"> </v>
      </c>
      <c r="L94" s="4">
        <v>0</v>
      </c>
      <c r="M94" s="4">
        <f t="shared" si="5"/>
        <v>0</v>
      </c>
    </row>
    <row r="95" spans="1:13" ht="15">
      <c r="A95" s="18" t="s">
        <v>194</v>
      </c>
      <c r="B95" s="3" t="s">
        <v>195</v>
      </c>
      <c r="C95" s="4">
        <v>0</v>
      </c>
      <c r="D95" s="4">
        <v>0</v>
      </c>
      <c r="E95" s="4">
        <v>0</v>
      </c>
      <c r="F95" s="4">
        <v>0</v>
      </c>
      <c r="G95" s="10" t="str">
        <f t="shared" si="7"/>
        <v xml:space="preserve"> </v>
      </c>
      <c r="H95" s="4">
        <v>0</v>
      </c>
      <c r="I95" s="4">
        <v>0</v>
      </c>
      <c r="J95" s="4">
        <v>0</v>
      </c>
      <c r="K95" s="9" t="str">
        <f t="shared" si="4"/>
        <v xml:space="preserve"> </v>
      </c>
      <c r="L95" s="4">
        <v>0</v>
      </c>
      <c r="M95" s="4">
        <f t="shared" si="5"/>
        <v>0</v>
      </c>
    </row>
    <row r="96" spans="1:13" ht="15">
      <c r="A96" s="18" t="s">
        <v>196</v>
      </c>
      <c r="B96" s="3" t="s">
        <v>197</v>
      </c>
      <c r="C96" s="4">
        <v>9315902.14</v>
      </c>
      <c r="D96" s="4">
        <v>0</v>
      </c>
      <c r="E96" s="4">
        <v>9315902.14</v>
      </c>
      <c r="F96" s="4">
        <v>0</v>
      </c>
      <c r="G96" s="10">
        <f t="shared" si="7"/>
        <v>0</v>
      </c>
      <c r="H96" s="4">
        <v>0</v>
      </c>
      <c r="I96" s="4">
        <v>0</v>
      </c>
      <c r="J96" s="4">
        <v>0</v>
      </c>
      <c r="K96" s="9" t="str">
        <f t="shared" si="4"/>
        <v xml:space="preserve"> </v>
      </c>
      <c r="L96" s="4">
        <v>0</v>
      </c>
      <c r="M96" s="4">
        <f t="shared" si="5"/>
        <v>-9315902.14</v>
      </c>
    </row>
    <row r="97" spans="1:13" ht="15">
      <c r="A97" s="18" t="s">
        <v>198</v>
      </c>
      <c r="B97" s="3" t="s">
        <v>199</v>
      </c>
      <c r="C97" s="4">
        <v>7623647.02</v>
      </c>
      <c r="D97" s="4">
        <v>0</v>
      </c>
      <c r="E97" s="4">
        <v>7623647.02</v>
      </c>
      <c r="F97" s="4">
        <v>0</v>
      </c>
      <c r="G97" s="10">
        <f t="shared" si="7"/>
        <v>0</v>
      </c>
      <c r="H97" s="4">
        <v>0</v>
      </c>
      <c r="I97" s="4">
        <v>0</v>
      </c>
      <c r="J97" s="4">
        <v>0</v>
      </c>
      <c r="K97" s="9" t="str">
        <f t="shared" si="4"/>
        <v xml:space="preserve"> </v>
      </c>
      <c r="L97" s="4">
        <v>0</v>
      </c>
      <c r="M97" s="4">
        <f t="shared" si="5"/>
        <v>-7623647.02</v>
      </c>
    </row>
    <row r="98" spans="1:13" ht="15">
      <c r="A98" s="18" t="s">
        <v>200</v>
      </c>
      <c r="B98" s="3" t="s">
        <v>201</v>
      </c>
      <c r="C98" s="4">
        <v>143000</v>
      </c>
      <c r="D98" s="4">
        <v>0</v>
      </c>
      <c r="E98" s="4">
        <v>143000</v>
      </c>
      <c r="F98" s="4">
        <v>16083.23</v>
      </c>
      <c r="G98" s="10">
        <f t="shared" si="7"/>
        <v>0.11247013986013986</v>
      </c>
      <c r="H98" s="4">
        <v>16083.23</v>
      </c>
      <c r="I98" s="4">
        <v>0</v>
      </c>
      <c r="J98" s="4">
        <v>16083.23</v>
      </c>
      <c r="K98" s="9">
        <f t="shared" si="4"/>
        <v>1</v>
      </c>
      <c r="L98" s="4">
        <v>0</v>
      </c>
      <c r="M98" s="4">
        <f t="shared" si="5"/>
        <v>-126916.77</v>
      </c>
    </row>
    <row r="99" spans="1:13" ht="15">
      <c r="A99" s="18" t="s">
        <v>202</v>
      </c>
      <c r="B99" s="3" t="s">
        <v>203</v>
      </c>
      <c r="C99" s="4">
        <v>108500</v>
      </c>
      <c r="D99" s="4">
        <v>0</v>
      </c>
      <c r="E99" s="4">
        <v>108500</v>
      </c>
      <c r="F99" s="4">
        <v>0</v>
      </c>
      <c r="G99" s="10">
        <f t="shared" si="7"/>
        <v>0</v>
      </c>
      <c r="H99" s="4">
        <v>0</v>
      </c>
      <c r="I99" s="4">
        <v>0</v>
      </c>
      <c r="J99" s="4">
        <v>0</v>
      </c>
      <c r="K99" s="9" t="str">
        <f t="shared" si="4"/>
        <v xml:space="preserve"> </v>
      </c>
      <c r="L99" s="4">
        <v>0</v>
      </c>
      <c r="M99" s="4">
        <f t="shared" si="5"/>
        <v>-108500</v>
      </c>
    </row>
    <row r="100" spans="1:13" ht="15">
      <c r="A100" s="18" t="s">
        <v>204</v>
      </c>
      <c r="B100" s="3" t="s">
        <v>205</v>
      </c>
      <c r="C100" s="4">
        <v>40000</v>
      </c>
      <c r="D100" s="4">
        <v>0</v>
      </c>
      <c r="E100" s="4">
        <v>40000</v>
      </c>
      <c r="F100" s="4">
        <v>0</v>
      </c>
      <c r="G100" s="10">
        <f t="shared" si="7"/>
        <v>0</v>
      </c>
      <c r="H100" s="4">
        <v>0</v>
      </c>
      <c r="I100" s="4">
        <v>0</v>
      </c>
      <c r="J100" s="4">
        <v>0</v>
      </c>
      <c r="K100" s="9" t="str">
        <f t="shared" si="4"/>
        <v xml:space="preserve"> </v>
      </c>
      <c r="L100" s="4">
        <v>0</v>
      </c>
      <c r="M100" s="4">
        <f t="shared" si="5"/>
        <v>-40000</v>
      </c>
    </row>
    <row r="101" spans="1:13" ht="15">
      <c r="A101" s="18" t="s">
        <v>206</v>
      </c>
      <c r="B101" s="3" t="s">
        <v>207</v>
      </c>
      <c r="C101" s="4">
        <v>0</v>
      </c>
      <c r="D101" s="4">
        <v>0</v>
      </c>
      <c r="E101" s="4">
        <v>0</v>
      </c>
      <c r="F101" s="4">
        <v>0</v>
      </c>
      <c r="G101" s="10" t="str">
        <f t="shared" si="7"/>
        <v xml:space="preserve"> </v>
      </c>
      <c r="H101" s="4">
        <v>0</v>
      </c>
      <c r="I101" s="4">
        <v>0</v>
      </c>
      <c r="J101" s="4">
        <v>0</v>
      </c>
      <c r="K101" s="9" t="str">
        <f t="shared" si="4"/>
        <v xml:space="preserve"> </v>
      </c>
      <c r="L101" s="4">
        <v>0</v>
      </c>
      <c r="M101" s="4">
        <f t="shared" si="5"/>
        <v>0</v>
      </c>
    </row>
    <row r="102" spans="1:13" ht="15">
      <c r="A102" s="18" t="s">
        <v>208</v>
      </c>
      <c r="B102" s="3" t="s">
        <v>209</v>
      </c>
      <c r="C102" s="4">
        <v>0</v>
      </c>
      <c r="D102" s="4">
        <v>0</v>
      </c>
      <c r="E102" s="4">
        <v>0</v>
      </c>
      <c r="F102" s="4">
        <v>0</v>
      </c>
      <c r="G102" s="10" t="str">
        <f t="shared" si="7"/>
        <v xml:space="preserve"> </v>
      </c>
      <c r="H102" s="4">
        <v>0</v>
      </c>
      <c r="I102" s="4">
        <v>0</v>
      </c>
      <c r="J102" s="4">
        <v>0</v>
      </c>
      <c r="K102" s="9" t="str">
        <f t="shared" si="4"/>
        <v xml:space="preserve"> </v>
      </c>
      <c r="L102" s="4">
        <v>0</v>
      </c>
      <c r="M102" s="4">
        <f t="shared" si="5"/>
        <v>0</v>
      </c>
    </row>
    <row r="103" spans="1:13" ht="15">
      <c r="A103" s="18" t="s">
        <v>210</v>
      </c>
      <c r="B103" s="3" t="s">
        <v>211</v>
      </c>
      <c r="C103" s="4">
        <v>0</v>
      </c>
      <c r="D103" s="4">
        <v>912019.12</v>
      </c>
      <c r="E103" s="4">
        <v>912019.12</v>
      </c>
      <c r="F103" s="4">
        <v>-36975.44</v>
      </c>
      <c r="G103" s="10">
        <f t="shared" si="7"/>
        <v>-0.040542395646266716</v>
      </c>
      <c r="H103" s="4">
        <v>0</v>
      </c>
      <c r="I103" s="4">
        <v>36975.44</v>
      </c>
      <c r="J103" s="4">
        <v>-36975.44</v>
      </c>
      <c r="K103" s="9" t="str">
        <f t="shared" si="4"/>
        <v xml:space="preserve"> </v>
      </c>
      <c r="L103" s="4">
        <v>0</v>
      </c>
      <c r="M103" s="4">
        <f t="shared" si="5"/>
        <v>-948994.56</v>
      </c>
    </row>
    <row r="104" spans="1:13" ht="15">
      <c r="A104" s="18" t="s">
        <v>212</v>
      </c>
      <c r="B104" s="3" t="s">
        <v>213</v>
      </c>
      <c r="C104" s="4">
        <v>0</v>
      </c>
      <c r="D104" s="4">
        <v>0</v>
      </c>
      <c r="E104" s="4">
        <v>0</v>
      </c>
      <c r="F104" s="4">
        <v>0</v>
      </c>
      <c r="G104" s="10" t="str">
        <f t="shared" si="7"/>
        <v xml:space="preserve"> </v>
      </c>
      <c r="H104" s="4">
        <v>0</v>
      </c>
      <c r="I104" s="4">
        <v>0</v>
      </c>
      <c r="J104" s="4">
        <v>0</v>
      </c>
      <c r="K104" s="9" t="str">
        <f t="shared" si="4"/>
        <v xml:space="preserve"> </v>
      </c>
      <c r="L104" s="4">
        <v>0</v>
      </c>
      <c r="M104" s="4">
        <f t="shared" si="5"/>
        <v>0</v>
      </c>
    </row>
    <row r="105" spans="1:13" ht="15">
      <c r="A105" s="18" t="s">
        <v>214</v>
      </c>
      <c r="B105" s="3" t="s">
        <v>215</v>
      </c>
      <c r="C105" s="4">
        <v>0</v>
      </c>
      <c r="D105" s="4">
        <v>0</v>
      </c>
      <c r="E105" s="4">
        <v>0</v>
      </c>
      <c r="F105" s="4">
        <v>0</v>
      </c>
      <c r="G105" s="10" t="str">
        <f t="shared" si="7"/>
        <v xml:space="preserve"> </v>
      </c>
      <c r="H105" s="4">
        <v>0</v>
      </c>
      <c r="I105" s="4">
        <v>0</v>
      </c>
      <c r="J105" s="4">
        <v>0</v>
      </c>
      <c r="K105" s="9" t="str">
        <f t="shared" si="4"/>
        <v xml:space="preserve"> </v>
      </c>
      <c r="L105" s="4">
        <v>0</v>
      </c>
      <c r="M105" s="4">
        <f t="shared" si="5"/>
        <v>0</v>
      </c>
    </row>
    <row r="106" spans="1:13" ht="15">
      <c r="A106" s="18" t="s">
        <v>216</v>
      </c>
      <c r="B106" s="3" t="s">
        <v>217</v>
      </c>
      <c r="C106" s="4">
        <v>0</v>
      </c>
      <c r="D106" s="4">
        <v>0</v>
      </c>
      <c r="E106" s="4">
        <v>0</v>
      </c>
      <c r="F106" s="4">
        <v>0</v>
      </c>
      <c r="G106" s="10" t="str">
        <f t="shared" si="7"/>
        <v xml:space="preserve"> </v>
      </c>
      <c r="H106" s="4">
        <v>0</v>
      </c>
      <c r="I106" s="4">
        <v>0</v>
      </c>
      <c r="J106" s="4">
        <v>0</v>
      </c>
      <c r="K106" s="9" t="str">
        <f t="shared" si="4"/>
        <v xml:space="preserve"> </v>
      </c>
      <c r="L106" s="4">
        <v>0</v>
      </c>
      <c r="M106" s="4">
        <f t="shared" si="5"/>
        <v>0</v>
      </c>
    </row>
    <row r="107" spans="1:13" ht="15">
      <c r="A107" s="18" t="s">
        <v>218</v>
      </c>
      <c r="B107" s="3" t="s">
        <v>219</v>
      </c>
      <c r="C107" s="4">
        <v>47.14</v>
      </c>
      <c r="D107" s="4">
        <v>0</v>
      </c>
      <c r="E107" s="4">
        <v>47.14</v>
      </c>
      <c r="F107" s="4">
        <v>0</v>
      </c>
      <c r="G107" s="10">
        <f t="shared" si="7"/>
        <v>0</v>
      </c>
      <c r="H107" s="4">
        <v>0</v>
      </c>
      <c r="I107" s="4">
        <v>0</v>
      </c>
      <c r="J107" s="4">
        <v>0</v>
      </c>
      <c r="K107" s="9" t="str">
        <f t="shared" si="4"/>
        <v xml:space="preserve"> </v>
      </c>
      <c r="L107" s="4">
        <v>0</v>
      </c>
      <c r="M107" s="4">
        <f t="shared" si="5"/>
        <v>-47.14</v>
      </c>
    </row>
    <row r="108" spans="1:13" ht="15">
      <c r="A108" s="18" t="s">
        <v>220</v>
      </c>
      <c r="B108" s="3" t="s">
        <v>221</v>
      </c>
      <c r="C108" s="4">
        <v>201016.2</v>
      </c>
      <c r="D108" s="4">
        <v>0</v>
      </c>
      <c r="E108" s="4">
        <v>201016.2</v>
      </c>
      <c r="F108" s="4">
        <v>0</v>
      </c>
      <c r="G108" s="10">
        <f>IF(E108&gt;0,F108/E108," ")</f>
        <v>0</v>
      </c>
      <c r="H108" s="4">
        <v>0</v>
      </c>
      <c r="I108" s="4">
        <v>0</v>
      </c>
      <c r="J108" s="4">
        <v>0</v>
      </c>
      <c r="K108" s="9" t="str">
        <f t="shared" si="4"/>
        <v xml:space="preserve"> </v>
      </c>
      <c r="L108" s="4">
        <v>0</v>
      </c>
      <c r="M108" s="4">
        <f t="shared" si="5"/>
        <v>-201016.2</v>
      </c>
    </row>
    <row r="109" spans="1:13" ht="15">
      <c r="A109" s="18" t="s">
        <v>222</v>
      </c>
      <c r="B109" s="3" t="s">
        <v>223</v>
      </c>
      <c r="C109" s="4">
        <v>28800</v>
      </c>
      <c r="D109" s="4">
        <v>0</v>
      </c>
      <c r="E109" s="4">
        <v>28800</v>
      </c>
      <c r="F109" s="4">
        <v>0</v>
      </c>
      <c r="G109" s="10">
        <f aca="true" t="shared" si="8" ref="G109:G128">IF(E109&gt;0,F109/E109," ")</f>
        <v>0</v>
      </c>
      <c r="H109" s="4">
        <v>0</v>
      </c>
      <c r="I109" s="4">
        <v>0</v>
      </c>
      <c r="J109" s="4">
        <v>0</v>
      </c>
      <c r="K109" s="9" t="str">
        <f t="shared" si="4"/>
        <v xml:space="preserve"> </v>
      </c>
      <c r="L109" s="4">
        <v>0</v>
      </c>
      <c r="M109" s="4">
        <f t="shared" si="5"/>
        <v>-28800</v>
      </c>
    </row>
    <row r="110" spans="1:13" ht="15">
      <c r="A110" s="18" t="s">
        <v>224</v>
      </c>
      <c r="B110" s="3" t="s">
        <v>225</v>
      </c>
      <c r="C110" s="4">
        <v>30000</v>
      </c>
      <c r="D110" s="4">
        <v>0</v>
      </c>
      <c r="E110" s="4">
        <v>30000</v>
      </c>
      <c r="F110" s="4">
        <v>0</v>
      </c>
      <c r="G110" s="10">
        <f t="shared" si="8"/>
        <v>0</v>
      </c>
      <c r="H110" s="4">
        <v>0</v>
      </c>
      <c r="I110" s="4">
        <v>0</v>
      </c>
      <c r="J110" s="4">
        <v>0</v>
      </c>
      <c r="K110" s="9" t="str">
        <f t="shared" si="4"/>
        <v xml:space="preserve"> </v>
      </c>
      <c r="L110" s="4">
        <v>0</v>
      </c>
      <c r="M110" s="4">
        <f t="shared" si="5"/>
        <v>-30000</v>
      </c>
    </row>
    <row r="111" spans="1:13" ht="15">
      <c r="A111" s="18" t="s">
        <v>226</v>
      </c>
      <c r="B111" s="3" t="s">
        <v>227</v>
      </c>
      <c r="C111" s="4">
        <v>177920</v>
      </c>
      <c r="D111" s="4">
        <v>0</v>
      </c>
      <c r="E111" s="4">
        <v>177920</v>
      </c>
      <c r="F111" s="4">
        <v>0</v>
      </c>
      <c r="G111" s="10">
        <f t="shared" si="8"/>
        <v>0</v>
      </c>
      <c r="H111" s="4">
        <v>0</v>
      </c>
      <c r="I111" s="4">
        <v>0</v>
      </c>
      <c r="J111" s="4">
        <v>0</v>
      </c>
      <c r="K111" s="9" t="str">
        <f t="shared" si="4"/>
        <v xml:space="preserve"> </v>
      </c>
      <c r="L111" s="4">
        <v>0</v>
      </c>
      <c r="M111" s="4">
        <f t="shared" si="5"/>
        <v>-177920</v>
      </c>
    </row>
    <row r="112" spans="1:13" ht="15">
      <c r="A112" s="18" t="s">
        <v>228</v>
      </c>
      <c r="B112" s="3" t="s">
        <v>229</v>
      </c>
      <c r="C112" s="4">
        <v>1171440</v>
      </c>
      <c r="D112" s="4">
        <v>0</v>
      </c>
      <c r="E112" s="4">
        <v>1171440</v>
      </c>
      <c r="F112" s="4">
        <v>422473.43</v>
      </c>
      <c r="G112" s="10">
        <f t="shared" si="8"/>
        <v>0.3606445315167657</v>
      </c>
      <c r="H112" s="4">
        <v>0</v>
      </c>
      <c r="I112" s="4">
        <v>0</v>
      </c>
      <c r="J112" s="4">
        <v>0</v>
      </c>
      <c r="K112" s="9">
        <f t="shared" si="4"/>
        <v>0</v>
      </c>
      <c r="L112" s="4">
        <v>422473.43</v>
      </c>
      <c r="M112" s="4">
        <f t="shared" si="5"/>
        <v>-748966.5700000001</v>
      </c>
    </row>
    <row r="113" spans="1:13" ht="15">
      <c r="A113" s="18" t="s">
        <v>230</v>
      </c>
      <c r="B113" s="3" t="s">
        <v>231</v>
      </c>
      <c r="C113" s="4">
        <v>211000</v>
      </c>
      <c r="D113" s="4">
        <v>0</v>
      </c>
      <c r="E113" s="4">
        <v>211000</v>
      </c>
      <c r="F113" s="4">
        <v>0</v>
      </c>
      <c r="G113" s="10">
        <f t="shared" si="8"/>
        <v>0</v>
      </c>
      <c r="H113" s="4">
        <v>0</v>
      </c>
      <c r="I113" s="4">
        <v>0</v>
      </c>
      <c r="J113" s="4">
        <v>0</v>
      </c>
      <c r="K113" s="9" t="str">
        <f t="shared" si="4"/>
        <v xml:space="preserve"> </v>
      </c>
      <c r="L113" s="4">
        <v>0</v>
      </c>
      <c r="M113" s="4">
        <f t="shared" si="5"/>
        <v>-211000</v>
      </c>
    </row>
    <row r="114" spans="1:13" ht="15">
      <c r="A114" s="18" t="s">
        <v>232</v>
      </c>
      <c r="B114" s="3" t="s">
        <v>233</v>
      </c>
      <c r="C114" s="4">
        <v>50000</v>
      </c>
      <c r="D114" s="4">
        <v>0</v>
      </c>
      <c r="E114" s="4">
        <v>50000</v>
      </c>
      <c r="F114" s="4">
        <v>0</v>
      </c>
      <c r="G114" s="10">
        <f t="shared" si="8"/>
        <v>0</v>
      </c>
      <c r="H114" s="4">
        <v>0</v>
      </c>
      <c r="I114" s="4">
        <v>0</v>
      </c>
      <c r="J114" s="4">
        <v>0</v>
      </c>
      <c r="K114" s="9" t="str">
        <f t="shared" si="4"/>
        <v xml:space="preserve"> </v>
      </c>
      <c r="L114" s="4">
        <v>0</v>
      </c>
      <c r="M114" s="4">
        <f t="shared" si="5"/>
        <v>-50000</v>
      </c>
    </row>
    <row r="115" spans="1:13" ht="15">
      <c r="A115" s="18" t="s">
        <v>234</v>
      </c>
      <c r="B115" s="3" t="s">
        <v>235</v>
      </c>
      <c r="C115" s="4">
        <v>170000</v>
      </c>
      <c r="D115" s="4">
        <v>0</v>
      </c>
      <c r="E115" s="4">
        <v>170000</v>
      </c>
      <c r="F115" s="4">
        <v>0</v>
      </c>
      <c r="G115" s="10">
        <f t="shared" si="8"/>
        <v>0</v>
      </c>
      <c r="H115" s="4">
        <v>0</v>
      </c>
      <c r="I115" s="4">
        <v>0</v>
      </c>
      <c r="J115" s="4">
        <v>0</v>
      </c>
      <c r="K115" s="9" t="str">
        <f t="shared" si="4"/>
        <v xml:space="preserve"> </v>
      </c>
      <c r="L115" s="4">
        <v>0</v>
      </c>
      <c r="M115" s="4">
        <f t="shared" si="5"/>
        <v>-170000</v>
      </c>
    </row>
    <row r="116" spans="1:13" ht="15">
      <c r="A116" s="18" t="s">
        <v>236</v>
      </c>
      <c r="B116" s="3" t="s">
        <v>237</v>
      </c>
      <c r="C116" s="4">
        <v>116000</v>
      </c>
      <c r="D116" s="4">
        <v>0</v>
      </c>
      <c r="E116" s="4">
        <v>116000</v>
      </c>
      <c r="F116" s="4">
        <v>0</v>
      </c>
      <c r="G116" s="10">
        <f t="shared" si="8"/>
        <v>0</v>
      </c>
      <c r="H116" s="4">
        <v>0</v>
      </c>
      <c r="I116" s="4">
        <v>0</v>
      </c>
      <c r="J116" s="4">
        <v>0</v>
      </c>
      <c r="K116" s="9" t="str">
        <f t="shared" si="4"/>
        <v xml:space="preserve"> </v>
      </c>
      <c r="L116" s="4">
        <v>0</v>
      </c>
      <c r="M116" s="4">
        <f t="shared" si="5"/>
        <v>-116000</v>
      </c>
    </row>
    <row r="117" spans="1:13" ht="15">
      <c r="A117" s="18" t="s">
        <v>238</v>
      </c>
      <c r="B117" s="3" t="s">
        <v>239</v>
      </c>
      <c r="C117" s="4">
        <v>20000</v>
      </c>
      <c r="D117" s="4">
        <v>0</v>
      </c>
      <c r="E117" s="4">
        <v>20000</v>
      </c>
      <c r="F117" s="4">
        <v>0</v>
      </c>
      <c r="G117" s="10">
        <f t="shared" si="8"/>
        <v>0</v>
      </c>
      <c r="H117" s="4">
        <v>0</v>
      </c>
      <c r="I117" s="4">
        <v>0</v>
      </c>
      <c r="J117" s="4">
        <v>0</v>
      </c>
      <c r="K117" s="9" t="str">
        <f t="shared" si="4"/>
        <v xml:space="preserve"> </v>
      </c>
      <c r="L117" s="4">
        <v>0</v>
      </c>
      <c r="M117" s="4">
        <f t="shared" si="5"/>
        <v>-20000</v>
      </c>
    </row>
    <row r="118" spans="1:13" ht="15">
      <c r="A118" s="18" t="s">
        <v>240</v>
      </c>
      <c r="B118" s="3" t="s">
        <v>241</v>
      </c>
      <c r="C118" s="4">
        <v>245000</v>
      </c>
      <c r="D118" s="4">
        <v>0</v>
      </c>
      <c r="E118" s="4">
        <v>245000</v>
      </c>
      <c r="F118" s="4">
        <v>0</v>
      </c>
      <c r="G118" s="10">
        <f t="shared" si="8"/>
        <v>0</v>
      </c>
      <c r="H118" s="4">
        <v>0</v>
      </c>
      <c r="I118" s="4">
        <v>0</v>
      </c>
      <c r="J118" s="4">
        <v>0</v>
      </c>
      <c r="K118" s="9" t="str">
        <f t="shared" si="4"/>
        <v xml:space="preserve"> </v>
      </c>
      <c r="L118" s="4">
        <v>0</v>
      </c>
      <c r="M118" s="4">
        <f t="shared" si="5"/>
        <v>-245000</v>
      </c>
    </row>
    <row r="119" spans="1:13" ht="15">
      <c r="A119" s="18" t="s">
        <v>242</v>
      </c>
      <c r="B119" s="3" t="s">
        <v>243</v>
      </c>
      <c r="C119" s="4">
        <v>634016</v>
      </c>
      <c r="D119" s="4">
        <v>0</v>
      </c>
      <c r="E119" s="4">
        <v>634016</v>
      </c>
      <c r="F119" s="4">
        <v>0</v>
      </c>
      <c r="G119" s="10">
        <f t="shared" si="8"/>
        <v>0</v>
      </c>
      <c r="H119" s="4">
        <v>0</v>
      </c>
      <c r="I119" s="4">
        <v>0</v>
      </c>
      <c r="J119" s="4">
        <v>0</v>
      </c>
      <c r="K119" s="9" t="str">
        <f t="shared" si="4"/>
        <v xml:space="preserve"> </v>
      </c>
      <c r="L119" s="4">
        <v>0</v>
      </c>
      <c r="M119" s="4">
        <f t="shared" si="5"/>
        <v>-634016</v>
      </c>
    </row>
    <row r="120" spans="1:13" ht="15">
      <c r="A120" s="18" t="s">
        <v>244</v>
      </c>
      <c r="B120" s="3" t="s">
        <v>245</v>
      </c>
      <c r="C120" s="4">
        <v>0</v>
      </c>
      <c r="D120" s="4">
        <v>0</v>
      </c>
      <c r="E120" s="4">
        <v>0</v>
      </c>
      <c r="F120" s="4">
        <v>0</v>
      </c>
      <c r="G120" s="10" t="str">
        <f t="shared" si="8"/>
        <v xml:space="preserve"> </v>
      </c>
      <c r="H120" s="4">
        <v>0</v>
      </c>
      <c r="I120" s="4">
        <v>0</v>
      </c>
      <c r="J120" s="4">
        <v>0</v>
      </c>
      <c r="K120" s="9" t="str">
        <f t="shared" si="4"/>
        <v xml:space="preserve"> </v>
      </c>
      <c r="L120" s="4">
        <v>0</v>
      </c>
      <c r="M120" s="4">
        <f t="shared" si="5"/>
        <v>0</v>
      </c>
    </row>
    <row r="121" spans="1:13" ht="15">
      <c r="A121" s="18" t="s">
        <v>246</v>
      </c>
      <c r="B121" s="3" t="s">
        <v>247</v>
      </c>
      <c r="C121" s="4">
        <v>5301546.4</v>
      </c>
      <c r="D121" s="4">
        <v>0</v>
      </c>
      <c r="E121" s="4">
        <v>5301546.4</v>
      </c>
      <c r="F121" s="4">
        <v>-52874.72</v>
      </c>
      <c r="G121" s="10">
        <f t="shared" si="8"/>
        <v>-0.009973452274227006</v>
      </c>
      <c r="H121" s="4">
        <v>0</v>
      </c>
      <c r="I121" s="4">
        <v>52874.72</v>
      </c>
      <c r="J121" s="4">
        <v>-52874.72</v>
      </c>
      <c r="K121" s="9" t="str">
        <f t="shared" si="4"/>
        <v xml:space="preserve"> </v>
      </c>
      <c r="L121" s="4">
        <v>0</v>
      </c>
      <c r="M121" s="4">
        <f t="shared" si="5"/>
        <v>-5354421.12</v>
      </c>
    </row>
    <row r="122" spans="1:13" ht="15">
      <c r="A122" s="18" t="s">
        <v>248</v>
      </c>
      <c r="B122" s="3" t="s">
        <v>249</v>
      </c>
      <c r="C122" s="4">
        <v>0</v>
      </c>
      <c r="D122" s="4">
        <v>0</v>
      </c>
      <c r="E122" s="4">
        <v>0</v>
      </c>
      <c r="F122" s="4">
        <v>0</v>
      </c>
      <c r="G122" s="10" t="str">
        <f t="shared" si="8"/>
        <v xml:space="preserve"> </v>
      </c>
      <c r="H122" s="4">
        <v>0</v>
      </c>
      <c r="I122" s="4">
        <v>0</v>
      </c>
      <c r="J122" s="4">
        <v>0</v>
      </c>
      <c r="K122" s="9" t="str">
        <f t="shared" si="4"/>
        <v xml:space="preserve"> </v>
      </c>
      <c r="L122" s="4">
        <v>0</v>
      </c>
      <c r="M122" s="4">
        <f t="shared" si="5"/>
        <v>0</v>
      </c>
    </row>
    <row r="123" spans="1:13" ht="15">
      <c r="A123" s="18" t="s">
        <v>250</v>
      </c>
      <c r="B123" s="3" t="s">
        <v>251</v>
      </c>
      <c r="C123" s="4">
        <v>29000</v>
      </c>
      <c r="D123" s="4">
        <v>0</v>
      </c>
      <c r="E123" s="4">
        <v>29000</v>
      </c>
      <c r="F123" s="4">
        <v>0</v>
      </c>
      <c r="G123" s="10">
        <f t="shared" si="8"/>
        <v>0</v>
      </c>
      <c r="H123" s="4">
        <v>0</v>
      </c>
      <c r="I123" s="4">
        <v>0</v>
      </c>
      <c r="J123" s="4">
        <v>0</v>
      </c>
      <c r="K123" s="9" t="str">
        <f t="shared" si="4"/>
        <v xml:space="preserve"> </v>
      </c>
      <c r="L123" s="4">
        <v>0</v>
      </c>
      <c r="M123" s="4">
        <f t="shared" si="5"/>
        <v>-29000</v>
      </c>
    </row>
    <row r="124" spans="1:13" ht="15">
      <c r="A124" s="18" t="s">
        <v>252</v>
      </c>
      <c r="B124" s="3" t="s">
        <v>253</v>
      </c>
      <c r="C124" s="4">
        <v>0</v>
      </c>
      <c r="D124" s="4">
        <v>0</v>
      </c>
      <c r="E124" s="4">
        <v>0</v>
      </c>
      <c r="F124" s="4">
        <v>0</v>
      </c>
      <c r="G124" s="10" t="str">
        <f t="shared" si="8"/>
        <v xml:space="preserve"> </v>
      </c>
      <c r="H124" s="4">
        <v>0</v>
      </c>
      <c r="I124" s="4">
        <v>0</v>
      </c>
      <c r="J124" s="4">
        <v>0</v>
      </c>
      <c r="K124" s="9" t="str">
        <f t="shared" si="4"/>
        <v xml:space="preserve"> </v>
      </c>
      <c r="L124" s="4">
        <v>0</v>
      </c>
      <c r="M124" s="4">
        <f t="shared" si="5"/>
        <v>0</v>
      </c>
    </row>
    <row r="125" spans="1:13" ht="15">
      <c r="A125" s="18" t="s">
        <v>254</v>
      </c>
      <c r="B125" s="3" t="s">
        <v>255</v>
      </c>
      <c r="C125" s="4">
        <v>0</v>
      </c>
      <c r="D125" s="4">
        <v>0</v>
      </c>
      <c r="E125" s="4">
        <v>0</v>
      </c>
      <c r="F125" s="4">
        <v>0</v>
      </c>
      <c r="G125" s="10" t="str">
        <f t="shared" si="8"/>
        <v xml:space="preserve"> </v>
      </c>
      <c r="H125" s="4">
        <v>0</v>
      </c>
      <c r="I125" s="4">
        <v>0</v>
      </c>
      <c r="J125" s="4">
        <v>0</v>
      </c>
      <c r="K125" s="9" t="str">
        <f t="shared" si="4"/>
        <v xml:space="preserve"> </v>
      </c>
      <c r="L125" s="4">
        <v>0</v>
      </c>
      <c r="M125" s="4">
        <f t="shared" si="5"/>
        <v>0</v>
      </c>
    </row>
    <row r="126" spans="1:13" ht="15">
      <c r="A126" s="18" t="s">
        <v>256</v>
      </c>
      <c r="B126" s="3" t="s">
        <v>257</v>
      </c>
      <c r="C126" s="4">
        <v>100000</v>
      </c>
      <c r="D126" s="4">
        <v>0</v>
      </c>
      <c r="E126" s="4">
        <v>100000</v>
      </c>
      <c r="F126" s="4">
        <v>0</v>
      </c>
      <c r="G126" s="10">
        <f t="shared" si="8"/>
        <v>0</v>
      </c>
      <c r="H126" s="4">
        <v>0</v>
      </c>
      <c r="I126" s="4">
        <v>0</v>
      </c>
      <c r="J126" s="4">
        <v>0</v>
      </c>
      <c r="K126" s="9" t="str">
        <f t="shared" si="4"/>
        <v xml:space="preserve"> </v>
      </c>
      <c r="L126" s="4">
        <v>0</v>
      </c>
      <c r="M126" s="4">
        <f t="shared" si="5"/>
        <v>-100000</v>
      </c>
    </row>
    <row r="127" spans="1:13" ht="15">
      <c r="A127" s="18" t="s">
        <v>258</v>
      </c>
      <c r="B127" s="3" t="s">
        <v>259</v>
      </c>
      <c r="C127" s="4">
        <v>380000</v>
      </c>
      <c r="D127" s="4">
        <v>0</v>
      </c>
      <c r="E127" s="4">
        <v>380000</v>
      </c>
      <c r="F127" s="4">
        <v>0</v>
      </c>
      <c r="G127" s="10">
        <f t="shared" si="8"/>
        <v>0</v>
      </c>
      <c r="H127" s="4">
        <v>0</v>
      </c>
      <c r="I127" s="4">
        <v>0</v>
      </c>
      <c r="J127" s="4">
        <v>0</v>
      </c>
      <c r="K127" s="9" t="str">
        <f t="shared" si="4"/>
        <v xml:space="preserve"> </v>
      </c>
      <c r="L127" s="4">
        <v>0</v>
      </c>
      <c r="M127" s="4">
        <f t="shared" si="5"/>
        <v>-380000</v>
      </c>
    </row>
    <row r="128" spans="1:13" ht="15">
      <c r="A128" s="18" t="s">
        <v>260</v>
      </c>
      <c r="B128" s="3" t="s">
        <v>261</v>
      </c>
      <c r="C128" s="4">
        <v>0</v>
      </c>
      <c r="D128" s="4">
        <v>0</v>
      </c>
      <c r="E128" s="4">
        <v>0</v>
      </c>
      <c r="F128" s="4">
        <v>0</v>
      </c>
      <c r="G128" s="10" t="str">
        <f t="shared" si="8"/>
        <v xml:space="preserve"> </v>
      </c>
      <c r="H128" s="4">
        <v>0</v>
      </c>
      <c r="I128" s="4">
        <v>0</v>
      </c>
      <c r="J128" s="4">
        <v>0</v>
      </c>
      <c r="K128" s="9" t="str">
        <f t="shared" si="4"/>
        <v xml:space="preserve"> </v>
      </c>
      <c r="L128" s="4">
        <v>0</v>
      </c>
      <c r="M128" s="4">
        <f t="shared" si="5"/>
        <v>0</v>
      </c>
    </row>
    <row r="129" spans="1:13" ht="15">
      <c r="A129" s="18" t="s">
        <v>262</v>
      </c>
      <c r="B129" s="3" t="s">
        <v>263</v>
      </c>
      <c r="C129" s="4">
        <v>53022516.87</v>
      </c>
      <c r="D129" s="4">
        <v>0</v>
      </c>
      <c r="E129" s="4">
        <v>53022516.87</v>
      </c>
      <c r="F129" s="4">
        <v>0</v>
      </c>
      <c r="G129" s="10">
        <f>IF(E129&gt;0,F129/E129," ")</f>
        <v>0</v>
      </c>
      <c r="H129" s="4">
        <v>0</v>
      </c>
      <c r="I129" s="4">
        <v>0</v>
      </c>
      <c r="J129" s="4">
        <v>0</v>
      </c>
      <c r="K129" s="9" t="str">
        <f t="shared" si="4"/>
        <v xml:space="preserve"> </v>
      </c>
      <c r="L129" s="4">
        <v>0</v>
      </c>
      <c r="M129" s="4">
        <f t="shared" si="5"/>
        <v>-53022516.87</v>
      </c>
    </row>
    <row r="130" spans="1:13" ht="15">
      <c r="A130" s="18" t="s">
        <v>264</v>
      </c>
      <c r="B130" s="3" t="s">
        <v>265</v>
      </c>
      <c r="C130" s="4">
        <v>0</v>
      </c>
      <c r="D130" s="4">
        <v>0</v>
      </c>
      <c r="E130" s="4">
        <v>0</v>
      </c>
      <c r="F130" s="4">
        <v>0</v>
      </c>
      <c r="G130" s="10" t="str">
        <f aca="true" t="shared" si="9" ref="G130:G132">IF(E130&gt;0,F130/E130," ")</f>
        <v xml:space="preserve"> </v>
      </c>
      <c r="H130" s="4">
        <v>0</v>
      </c>
      <c r="I130" s="4">
        <v>0</v>
      </c>
      <c r="J130" s="4">
        <v>0</v>
      </c>
      <c r="K130" s="9" t="str">
        <f t="shared" si="4"/>
        <v xml:space="preserve"> </v>
      </c>
      <c r="L130" s="4">
        <v>0</v>
      </c>
      <c r="M130" s="4">
        <f t="shared" si="5"/>
        <v>0</v>
      </c>
    </row>
    <row r="131" spans="1:13" ht="15">
      <c r="A131" s="18" t="s">
        <v>266</v>
      </c>
      <c r="B131" s="3" t="s">
        <v>267</v>
      </c>
      <c r="C131" s="4">
        <v>0</v>
      </c>
      <c r="D131" s="4">
        <v>0</v>
      </c>
      <c r="E131" s="4">
        <v>0</v>
      </c>
      <c r="F131" s="4">
        <v>0</v>
      </c>
      <c r="G131" s="10" t="str">
        <f t="shared" si="9"/>
        <v xml:space="preserve"> </v>
      </c>
      <c r="H131" s="4">
        <v>0</v>
      </c>
      <c r="I131" s="4">
        <v>0</v>
      </c>
      <c r="J131" s="4">
        <v>0</v>
      </c>
      <c r="K131" s="9" t="str">
        <f t="shared" si="4"/>
        <v xml:space="preserve"> </v>
      </c>
      <c r="L131" s="4">
        <v>0</v>
      </c>
      <c r="M131" s="4">
        <f t="shared" si="5"/>
        <v>0</v>
      </c>
    </row>
    <row r="132" spans="1:13" s="11" customFormat="1" ht="15">
      <c r="A132" s="19"/>
      <c r="C132" s="1">
        <v>258695769.76</v>
      </c>
      <c r="D132" s="1">
        <v>912019.12</v>
      </c>
      <c r="E132" s="1">
        <v>259607788.88</v>
      </c>
      <c r="F132" s="1">
        <v>6696249.91</v>
      </c>
      <c r="G132" s="12">
        <f t="shared" si="9"/>
        <v>0.025793717279781796</v>
      </c>
      <c r="H132" s="1">
        <v>2095444.71</v>
      </c>
      <c r="I132" s="1">
        <v>238733.93</v>
      </c>
      <c r="J132" s="1">
        <v>1856710.78</v>
      </c>
      <c r="K132" s="13">
        <f aca="true" t="shared" si="10" ref="K132">IF(F132&gt;0,J132/F132," ")</f>
        <v>0.2772762075721275</v>
      </c>
      <c r="L132" s="1">
        <v>4839539.13</v>
      </c>
      <c r="M132" s="1">
        <f aca="true" t="shared" si="11" ref="M132">+F132-E132</f>
        <v>-252911538.97</v>
      </c>
    </row>
    <row r="133" ht="15">
      <c r="L133" s="4"/>
    </row>
    <row r="134" ht="15">
      <c r="L134" s="4"/>
    </row>
  </sheetData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Monje Espinosa</dc:creator>
  <cp:keywords/>
  <dc:description/>
  <cp:lastModifiedBy>javierm</cp:lastModifiedBy>
  <dcterms:created xsi:type="dcterms:W3CDTF">2019-02-06T12:45:07Z</dcterms:created>
  <dcterms:modified xsi:type="dcterms:W3CDTF">2019-02-11T12:09:52Z</dcterms:modified>
  <cp:category/>
  <cp:version/>
  <cp:contentType/>
  <cp:contentStatus/>
</cp:coreProperties>
</file>