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Evolución Ingresos a 30-06-22" sheetId="1" r:id="rId1"/>
  </sheets>
  <definedNames/>
  <calcPr fullCalcOnLoad="1"/>
</workbook>
</file>

<file path=xl/sharedStrings.xml><?xml version="1.0" encoding="utf-8"?>
<sst xmlns="http://schemas.openxmlformats.org/spreadsheetml/2006/main" count="302" uniqueCount="300">
  <si>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</si>
  <si>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</si>
  <si>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</si>
  <si>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</si>
  <si>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</si>
  <si>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</si>
  <si>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</si>
  <si>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</si>
  <si>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</si>
  <si>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</si>
  <si>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</si>
  <si>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</si>
  <si>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</si>
  <si>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</si>
  <si>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</si>
  <si>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</si>
  <si>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</si>
  <si>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</si>
  <si>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</si>
  <si>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</si>
  <si>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</si>
  <si>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</si>
  <si>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</si>
  <si>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</si>
  <si>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</si>
  <si>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</si>
  <si>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</si>
  <si>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</si>
  <si>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</si>
  <si>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</si>
  <si>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</si>
  <si>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</si>
  <si>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</si>
  <si>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</si>
  <si>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</si>
  <si>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</si>
  <si>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</si>
  <si>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</si>
  <si>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</si>
  <si>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</si>
  <si>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</si>
  <si>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</si>
  <si>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</si>
  <si>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</si>
  <si>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</si>
  <si>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</si>
  <si>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</si>
  <si>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</si>
  <si>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</si>
  <si>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</si>
  <si>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</si>
  <si>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</si>
  <si>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30903</t>
  </si>
  <si>
    <t>Tasas servicios especiales de vigilancia, control prot.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</si>
  <si>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</si>
  <si>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</si>
  <si>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</si>
  <si>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</si>
  <si>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</si>
  <si>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</si>
  <si>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</si>
  <si>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</si>
  <si>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</si>
  <si>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</si>
  <si>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</si>
  <si>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</si>
  <si>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</si>
  <si>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</si>
  <si>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</si>
  <si>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</si>
  <si>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</si>
  <si>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</si>
  <si>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</si>
  <si>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</si>
  <si>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</si>
  <si>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</si>
  <si>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</si>
  <si>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</si>
  <si>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</si>
  <si>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</si>
  <si>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</si>
  <si>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</si>
  <si>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</si>
  <si>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</si>
  <si>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</si>
  <si>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</si>
  <si>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</si>
  <si>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</si>
  <si>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</si>
  <si>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</si>
  <si>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</si>
  <si>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</si>
  <si>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</si>
  <si>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</si>
  <si>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</si>
  <si>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</si>
  <si>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34101</t>
  </si>
  <si>
    <t>PP.PP. SERVICIOS AYUDA DOMICILIO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</si>
  <si>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</si>
  <si>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</si>
  <si>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</si>
  <si>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</si>
  <si>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</si>
  <si>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</si>
  <si>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</si>
  <si>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Matrículas competiciones hípicas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</si>
  <si>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</si>
  <si>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</si>
  <si>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</si>
  <si>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</si>
  <si>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</si>
  <si>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</si>
  <si>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</si>
  <si>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</si>
  <si>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</si>
  <si>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</si>
  <si>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</si>
  <si>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</si>
  <si>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</si>
  <si>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</si>
  <si>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</si>
  <si>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</si>
  <si>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</si>
  <si>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</si>
  <si>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34908</t>
  </si>
  <si>
    <t>PP.PP. servicio mantenimiento animales incautados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</si>
  <si>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</si>
  <si>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</si>
  <si>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</si>
  <si>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</si>
  <si>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</si>
  <si>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</si>
  <si>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36002</t>
  </si>
  <si>
    <t>FOTOCOPIAS</t>
  </si>
  <si>
    <t>36003</t>
  </si>
  <si>
    <t>Ventas objetos Museo Arqueológico</t>
  </si>
  <si>
    <t>36400</t>
  </si>
  <si>
    <t>Venta por máquinas expendedoras</t>
  </si>
  <si>
    <t>38000</t>
  </si>
  <si>
    <t>Reintegro avales</t>
  </si>
  <si>
    <t>38001</t>
  </si>
  <si>
    <t>Ejecución de aval incumplimiento contrato obras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</si>
  <si>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</si>
  <si>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</si>
  <si>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</si>
  <si>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</si>
  <si>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</si>
  <si>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</si>
  <si>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</si>
  <si>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</si>
  <si>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</si>
  <si>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</si>
  <si>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</si>
  <si>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</si>
  <si>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</si>
  <si>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</si>
  <si>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</si>
  <si>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</si>
  <si>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</si>
  <si>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</si>
  <si>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</si>
  <si>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</si>
  <si>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</si>
  <si>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</si>
  <si>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</si>
  <si>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</si>
  <si>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</si>
  <si>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URBANISTICOS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</si>
  <si>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</si>
  <si>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</si>
  <si>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</si>
  <si>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</si>
  <si>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</si>
  <si>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</si>
  <si>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</si>
  <si>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</si>
  <si>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</si>
  <si>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</si>
  <si>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</si>
  <si>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Costas contratos defensa y respresentacion juridica</t>
  </si>
  <si>
    <t>39913</t>
  </si>
  <si>
    <t>Ingresos por publicidad a cargo de particulares</t>
  </si>
  <si>
    <t>39916</t>
  </si>
  <si>
    <t>Aprovechamiento urbanístico PMS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</si>
  <si>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</si>
  <si>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</si>
  <si>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</si>
  <si>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</si>
  <si>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</si>
  <si>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</si>
  <si>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39921</t>
  </si>
  <si>
    <t>Ingresos actuaciones ejecución subsidiaria a cargo de tercer</t>
  </si>
  <si>
    <t>39922</t>
  </si>
  <si>
    <t>INGRESOS POR MULTAS COERCITIVAS</t>
  </si>
  <si>
    <t>39923</t>
  </si>
  <si>
    <t>Otros ingresos diversos por ventas forzosas destinados a PMS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</si>
  <si>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</si>
  <si>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</si>
  <si>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</si>
  <si>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</si>
  <si>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</si>
  <si>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</si>
  <si>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</si>
  <si>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</si>
  <si>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</si>
  <si>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</si>
  <si>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</si>
  <si>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</si>
  <si>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42124</t>
  </si>
  <si>
    <t>De Organismos Autónomos y agencias estatales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</si>
  <si>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</si>
  <si>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</si>
  <si>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</si>
  <si>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</si>
  <si>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</si>
  <si>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</si>
  <si>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</si>
  <si>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</si>
  <si>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</si>
  <si>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</si>
  <si>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</si>
  <si>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</si>
  <si>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</si>
  <si>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</si>
  <si>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</si>
  <si>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</si>
  <si>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</si>
  <si>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</si>
  <si>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</si>
  <si>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</si>
  <si>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</si>
  <si>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</si>
  <si>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autonomas</t>
  </si>
  <si>
    <t>47000</t>
  </si>
  <si>
    <t>De empresas privadas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</si>
  <si>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</si>
  <si>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</si>
  <si>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</si>
  <si>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</si>
  <si>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</si>
  <si>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</si>
  <si>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</si>
  <si>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</si>
  <si>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</si>
  <si>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</si>
  <si>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</si>
  <si>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</si>
  <si>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</si>
  <si>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</si>
  <si>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</si>
  <si>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</si>
  <si>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</si>
  <si>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</si>
  <si>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</si>
  <si>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</si>
  <si>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</si>
  <si>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</si>
  <si>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</si>
  <si>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</si>
  <si>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</si>
  <si>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</si>
  <si>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75030</t>
  </si>
  <si>
    <t>Transferencias de capital en cumplimiento de convenios suscr</t>
  </si>
  <si>
    <t>75060</t>
  </si>
  <si>
    <t>Otras transferencias de capital en cumplimiento de convenios</t>
  </si>
  <si>
    <t>75080</t>
  </si>
  <si>
    <t>Otras transferencias de capital de la Administración General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</si>
  <si>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</si>
  <si>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</si>
  <si>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</si>
  <si>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</si>
  <si>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</si>
  <si>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</si>
  <si>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</si>
  <si>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</si>
  <si>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</si>
  <si>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</si>
  <si>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</si>
  <si>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</si>
  <si>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</si>
  <si>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</si>
  <si>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</si>
  <si>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91101</t>
  </si>
  <si>
    <t>Préstamo Fondo Ordenación Sentencias Judiciales Firmes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</si>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</sst>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38" fillId="0" borderId="10" xfId="53" applyNumberFormat="1" applyFont="1" applyFill="1" applyBorder="1" applyAlignment="1">
      <alignment horizontal="center" vertical="center" wrapText="1"/>
      <protection/>
    </xf>
    <xf numFmtId="10" fontId="38" fillId="0" borderId="10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65" fontId="38" fillId="0" borderId="10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1" xfId="53" applyNumberFormat="1" applyFont="1" applyFill="1" applyBorder="1" applyAlignment="1">
      <alignment horizontal="center" vertical="center" wrapText="1"/>
      <protection/>
    </xf>
    <xf numFmtId="1" fontId="38" fillId="0" borderId="12" xfId="53" applyNumberFormat="1" applyFont="1" applyFill="1" applyBorder="1" applyAlignment="1">
      <alignment horizontal="center" vertical="center" wrapText="1"/>
      <protection/>
    </xf>
    <xf numFmtId="165" fontId="38" fillId="0" borderId="11" xfId="53" applyNumberFormat="1" applyFont="1" applyFill="1" applyBorder="1" applyAlignment="1">
      <alignment horizontal="center" vertical="center" wrapText="1"/>
      <protection/>
    </xf>
    <xf numFmtId="165" fontId="38" fillId="0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11.421875" defaultRowHeight="15"/>
  <cols>
    <col min="1" max="1" width="7.421875" style="1" customWidth="1"/>
    <col min="2" max="2" width="52.57421875" style="0" bestFit="1" customWidth="1"/>
    <col min="3" max="3" width="12.8515625" style="2" customWidth="1"/>
    <col min="4" max="4" width="11.57421875" style="2" bestFit="1" customWidth="1"/>
    <col min="5" max="5" width="14.00390625" style="2" customWidth="1"/>
    <col min="6" max="7" width="13.57421875" style="2" customWidth="1"/>
    <col min="8" max="8" width="12.57421875" style="2" customWidth="1"/>
    <col min="9" max="9" width="12.57421875" style="2" bestFit="1" customWidth="1"/>
    <col min="10" max="10" width="13.140625" style="2" customWidth="1"/>
    <col min="11" max="11" width="10.140625" style="2" customWidth="1"/>
    <col min="12" max="12" width="14.00390625" style="0" customWidth="1"/>
    <col min="13" max="13" width="13.421875" style="0" customWidth="1"/>
  </cols>
  <sheetData>
    <row r="1" spans="1:13" s="5" customFormat="1" ht="45" customHeight="1">
      <c r="A1" s="19" t="s">
        <v>0</v>
      </c>
      <c r="B1" s="21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4" t="s">
        <v>5</v>
      </c>
      <c r="H1" s="3" t="s">
        <v>7</v>
      </c>
      <c r="I1" s="3" t="s">
        <v>286</v>
      </c>
      <c r="J1" s="3" t="s">
        <v>8</v>
      </c>
      <c r="K1" s="4" t="s">
        <v>287</v>
      </c>
      <c r="L1" s="3" t="s">
        <v>9</v>
      </c>
      <c r="M1" s="3" t="s">
        <v>288</v>
      </c>
    </row>
    <row r="2" spans="1:13" s="5" customFormat="1" ht="17.25" customHeight="1">
      <c r="A2" s="20"/>
      <c r="B2" s="22"/>
      <c r="C2" s="6" t="s">
        <v>289</v>
      </c>
      <c r="D2" s="6" t="s">
        <v>290</v>
      </c>
      <c r="E2" s="6" t="s">
        <v>291</v>
      </c>
      <c r="F2" s="6" t="s">
        <v>292</v>
      </c>
      <c r="G2" s="4" t="s">
        <v>293</v>
      </c>
      <c r="H2" s="6" t="s">
        <v>294</v>
      </c>
      <c r="I2" s="6" t="s">
        <v>295</v>
      </c>
      <c r="J2" s="6" t="s">
        <v>296</v>
      </c>
      <c r="K2" s="4" t="s">
        <v>297</v>
      </c>
      <c r="L2" s="6" t="s">
        <v>298</v>
      </c>
      <c r="M2" s="6" t="s">
        <v>299</v>
      </c>
    </row>
    <row r="3" spans="1:14" s="12" customFormat="1" ht="12">
      <c r="A3" s="9" t="s">
        <v>10</v>
      </c>
      <c r="B3" s="10" t="s">
        <v>11</v>
      </c>
      <c r="C3" s="8">
        <v>2375285.97</v>
      </c>
      <c r="D3" s="8">
        <v>0</v>
      </c>
      <c r="E3" s="11">
        <v>2375285.97</v>
      </c>
      <c r="F3" s="11">
        <v>1491472.14</v>
      </c>
      <c r="G3" s="7">
        <f>IF(E3&gt;0,F3/E3," ")</f>
        <v>0.6279126635013129</v>
      </c>
      <c r="H3" s="8">
        <v>1247081.7</v>
      </c>
      <c r="I3" s="8">
        <v>5025.9</v>
      </c>
      <c r="J3" s="8">
        <v>1242055.8</v>
      </c>
      <c r="K3" s="7">
        <f>IF(F3&gt;0,J3/F3," ")</f>
        <v>0.8327717070196163</v>
      </c>
      <c r="L3" s="8">
        <v>249416.34</v>
      </c>
      <c r="M3" s="8">
        <f>+F3-E3</f>
        <v>-883813.8300000003</v>
      </c>
      <c r="N3" s="8"/>
    </row>
    <row r="4" spans="1:14" s="12" customFormat="1" ht="12">
      <c r="A4" s="9" t="s">
        <v>12</v>
      </c>
      <c r="B4" s="10" t="s">
        <v>13</v>
      </c>
      <c r="C4" s="8">
        <v>3005900</v>
      </c>
      <c r="D4" s="8">
        <v>0</v>
      </c>
      <c r="E4" s="11">
        <v>3005900</v>
      </c>
      <c r="F4" s="11">
        <v>2577516.23</v>
      </c>
      <c r="G4" s="7">
        <f aca="true" t="shared" si="0" ref="G4:G67">IF(E4&gt;0,F4/E4," ")</f>
        <v>0.8574856881466449</v>
      </c>
      <c r="H4" s="8">
        <v>13258.7</v>
      </c>
      <c r="I4" s="8">
        <v>9355.73</v>
      </c>
      <c r="J4" s="8">
        <v>3902.97</v>
      </c>
      <c r="K4" s="7">
        <f aca="true" t="shared" si="1" ref="K4:K67">IF(F4&gt;0,J4/F4," ")</f>
        <v>0.0015142368279093242</v>
      </c>
      <c r="L4" s="8">
        <v>2573613.26</v>
      </c>
      <c r="M4" s="8">
        <f aca="true" t="shared" si="2" ref="M4:M67">+F4-E4</f>
        <v>-428383.77</v>
      </c>
      <c r="N4" s="8"/>
    </row>
    <row r="5" spans="1:14" s="12" customFormat="1" ht="12">
      <c r="A5" s="9" t="s">
        <v>14</v>
      </c>
      <c r="B5" s="10" t="s">
        <v>15</v>
      </c>
      <c r="C5" s="8">
        <v>46762300</v>
      </c>
      <c r="D5" s="8">
        <v>0</v>
      </c>
      <c r="E5" s="11">
        <v>46762300</v>
      </c>
      <c r="F5" s="11">
        <v>46451687.78</v>
      </c>
      <c r="G5" s="7">
        <f t="shared" si="0"/>
        <v>0.9933576359588814</v>
      </c>
      <c r="H5" s="8">
        <v>2753226.14</v>
      </c>
      <c r="I5" s="8">
        <v>115352.77</v>
      </c>
      <c r="J5" s="8">
        <v>2637873.37</v>
      </c>
      <c r="K5" s="7">
        <f t="shared" si="1"/>
        <v>0.05678746017783554</v>
      </c>
      <c r="L5" s="8">
        <v>43813814.41</v>
      </c>
      <c r="M5" s="8">
        <f t="shared" si="2"/>
        <v>-310612.2199999988</v>
      </c>
      <c r="N5" s="8"/>
    </row>
    <row r="6" spans="1:14" s="12" customFormat="1" ht="12">
      <c r="A6" s="9" t="s">
        <v>16</v>
      </c>
      <c r="B6" s="10" t="s">
        <v>17</v>
      </c>
      <c r="C6" s="8">
        <v>1276800</v>
      </c>
      <c r="D6" s="8">
        <v>0</v>
      </c>
      <c r="E6" s="11">
        <v>1276800</v>
      </c>
      <c r="F6" s="11">
        <v>1262873.5</v>
      </c>
      <c r="G6" s="7">
        <f t="shared" si="0"/>
        <v>0.989092653508772</v>
      </c>
      <c r="H6" s="8">
        <v>16252.45</v>
      </c>
      <c r="I6" s="8">
        <v>0</v>
      </c>
      <c r="J6" s="8">
        <v>16252.45</v>
      </c>
      <c r="K6" s="7">
        <f t="shared" si="1"/>
        <v>0.01286942041305008</v>
      </c>
      <c r="L6" s="8">
        <v>1246621.05</v>
      </c>
      <c r="M6" s="8">
        <f t="shared" si="2"/>
        <v>-13926.5</v>
      </c>
      <c r="N6" s="8"/>
    </row>
    <row r="7" spans="1:14" s="12" customFormat="1" ht="12">
      <c r="A7" s="9" t="s">
        <v>18</v>
      </c>
      <c r="B7" s="10" t="s">
        <v>19</v>
      </c>
      <c r="C7" s="8">
        <v>10715000</v>
      </c>
      <c r="D7" s="8">
        <v>0</v>
      </c>
      <c r="E7" s="11">
        <v>10715000</v>
      </c>
      <c r="F7" s="11">
        <v>10717483.85</v>
      </c>
      <c r="G7" s="7">
        <f t="shared" si="0"/>
        <v>1.0002318105459636</v>
      </c>
      <c r="H7" s="8">
        <v>1400610.18</v>
      </c>
      <c r="I7" s="8">
        <v>6868.63</v>
      </c>
      <c r="J7" s="8">
        <v>1393741.55</v>
      </c>
      <c r="K7" s="7">
        <f t="shared" si="1"/>
        <v>0.13004372756764174</v>
      </c>
      <c r="L7" s="8">
        <v>9323742.3</v>
      </c>
      <c r="M7" s="8">
        <f t="shared" si="2"/>
        <v>2483.8499999996275</v>
      </c>
      <c r="N7" s="8"/>
    </row>
    <row r="8" spans="1:14" s="12" customFormat="1" ht="12">
      <c r="A8" s="9" t="s">
        <v>20</v>
      </c>
      <c r="B8" s="10" t="s">
        <v>21</v>
      </c>
      <c r="C8" s="8">
        <v>11541500</v>
      </c>
      <c r="D8" s="8">
        <v>0</v>
      </c>
      <c r="E8" s="11">
        <v>11541500</v>
      </c>
      <c r="F8" s="11">
        <v>2044603.48</v>
      </c>
      <c r="G8" s="7">
        <f t="shared" si="0"/>
        <v>0.17715231815621887</v>
      </c>
      <c r="H8" s="8">
        <v>2008215.48</v>
      </c>
      <c r="I8" s="8">
        <v>748014.99</v>
      </c>
      <c r="J8" s="8">
        <v>1260200.49</v>
      </c>
      <c r="K8" s="7">
        <f t="shared" si="1"/>
        <v>0.6163544679088583</v>
      </c>
      <c r="L8" s="8">
        <v>784402.99</v>
      </c>
      <c r="M8" s="8">
        <f t="shared" si="2"/>
        <v>-9496896.52</v>
      </c>
      <c r="N8" s="8"/>
    </row>
    <row r="9" spans="1:14" s="12" customFormat="1" ht="12">
      <c r="A9" s="9" t="s">
        <v>22</v>
      </c>
      <c r="B9" s="10" t="s">
        <v>23</v>
      </c>
      <c r="C9" s="8">
        <v>9370000</v>
      </c>
      <c r="D9" s="8">
        <v>0</v>
      </c>
      <c r="E9" s="11">
        <v>9370000</v>
      </c>
      <c r="F9" s="11">
        <v>7425010.1</v>
      </c>
      <c r="G9" s="7">
        <f t="shared" si="0"/>
        <v>0.7924237033084311</v>
      </c>
      <c r="H9" s="8">
        <v>613351.8</v>
      </c>
      <c r="I9" s="8">
        <v>151501.57</v>
      </c>
      <c r="J9" s="8">
        <v>461850.23</v>
      </c>
      <c r="K9" s="7">
        <f t="shared" si="1"/>
        <v>0.062201966567021906</v>
      </c>
      <c r="L9" s="8">
        <v>6963159.87</v>
      </c>
      <c r="M9" s="8">
        <f t="shared" si="2"/>
        <v>-1944989.9000000004</v>
      </c>
      <c r="N9" s="8"/>
    </row>
    <row r="10" spans="1:14" s="12" customFormat="1" ht="12">
      <c r="A10" s="9" t="s">
        <v>24</v>
      </c>
      <c r="B10" s="10" t="s">
        <v>25</v>
      </c>
      <c r="C10" s="8">
        <v>1049600</v>
      </c>
      <c r="D10" s="8">
        <v>0</v>
      </c>
      <c r="E10" s="11">
        <v>1049600</v>
      </c>
      <c r="F10" s="11">
        <v>957503.78</v>
      </c>
      <c r="G10" s="7">
        <f t="shared" si="0"/>
        <v>0.912255887957317</v>
      </c>
      <c r="H10" s="8">
        <v>957503.78</v>
      </c>
      <c r="I10" s="8">
        <v>0</v>
      </c>
      <c r="J10" s="8">
        <v>957503.78</v>
      </c>
      <c r="K10" s="7">
        <f t="shared" si="1"/>
        <v>1</v>
      </c>
      <c r="L10" s="8">
        <v>0</v>
      </c>
      <c r="M10" s="8">
        <f t="shared" si="2"/>
        <v>-92096.21999999997</v>
      </c>
      <c r="N10" s="8"/>
    </row>
    <row r="11" spans="1:14" s="12" customFormat="1" ht="12">
      <c r="A11" s="9" t="s">
        <v>26</v>
      </c>
      <c r="B11" s="10" t="s">
        <v>27</v>
      </c>
      <c r="C11" s="8">
        <v>37800</v>
      </c>
      <c r="D11" s="8">
        <v>0</v>
      </c>
      <c r="E11" s="11">
        <v>37800</v>
      </c>
      <c r="F11" s="11">
        <v>40213.45</v>
      </c>
      <c r="G11" s="7">
        <f t="shared" si="0"/>
        <v>1.0638478835978835</v>
      </c>
      <c r="H11" s="8">
        <v>40213.45</v>
      </c>
      <c r="I11" s="8">
        <v>0</v>
      </c>
      <c r="J11" s="8">
        <v>40213.45</v>
      </c>
      <c r="K11" s="7">
        <f t="shared" si="1"/>
        <v>1</v>
      </c>
      <c r="L11" s="8">
        <v>0</v>
      </c>
      <c r="M11" s="8">
        <f t="shared" si="2"/>
        <v>2413.449999999997</v>
      </c>
      <c r="N11" s="8"/>
    </row>
    <row r="12" spans="1:14" s="12" customFormat="1" ht="12">
      <c r="A12" s="9" t="s">
        <v>28</v>
      </c>
      <c r="B12" s="10" t="s">
        <v>29</v>
      </c>
      <c r="C12" s="8">
        <v>3690949.17</v>
      </c>
      <c r="D12" s="8">
        <v>0</v>
      </c>
      <c r="E12" s="11">
        <v>3690949.17</v>
      </c>
      <c r="F12" s="11">
        <v>2260860.35</v>
      </c>
      <c r="G12" s="7">
        <f t="shared" si="0"/>
        <v>0.6125417191805977</v>
      </c>
      <c r="H12" s="8">
        <v>1938527.63</v>
      </c>
      <c r="I12" s="8">
        <v>24117.25</v>
      </c>
      <c r="J12" s="8">
        <v>1914410.38</v>
      </c>
      <c r="K12" s="7">
        <f t="shared" si="1"/>
        <v>0.8467618886765828</v>
      </c>
      <c r="L12" s="8">
        <v>346449.97</v>
      </c>
      <c r="M12" s="8">
        <f t="shared" si="2"/>
        <v>-1430088.8199999998</v>
      </c>
      <c r="N12" s="8"/>
    </row>
    <row r="13" spans="1:14" s="12" customFormat="1" ht="12">
      <c r="A13" s="9" t="s">
        <v>30</v>
      </c>
      <c r="B13" s="10" t="s">
        <v>31</v>
      </c>
      <c r="C13" s="8">
        <v>51148.85</v>
      </c>
      <c r="D13" s="8">
        <v>0</v>
      </c>
      <c r="E13" s="11">
        <v>51148.85</v>
      </c>
      <c r="F13" s="11">
        <v>25439.89</v>
      </c>
      <c r="G13" s="7">
        <f t="shared" si="0"/>
        <v>0.49736973558545305</v>
      </c>
      <c r="H13" s="8">
        <v>21290.2</v>
      </c>
      <c r="I13" s="8">
        <v>108.35</v>
      </c>
      <c r="J13" s="8">
        <v>21181.85</v>
      </c>
      <c r="K13" s="7">
        <f t="shared" si="1"/>
        <v>0.8326234901172921</v>
      </c>
      <c r="L13" s="8">
        <v>4258.04</v>
      </c>
      <c r="M13" s="8">
        <f t="shared" si="2"/>
        <v>-25708.96</v>
      </c>
      <c r="N13" s="8"/>
    </row>
    <row r="14" spans="1:14" s="12" customFormat="1" ht="12">
      <c r="A14" s="9" t="s">
        <v>32</v>
      </c>
      <c r="B14" s="10" t="s">
        <v>33</v>
      </c>
      <c r="C14" s="8">
        <v>19641.28</v>
      </c>
      <c r="D14" s="8">
        <v>0</v>
      </c>
      <c r="E14" s="11">
        <v>19641.28</v>
      </c>
      <c r="F14" s="11">
        <v>10978.86</v>
      </c>
      <c r="G14" s="7">
        <f t="shared" si="0"/>
        <v>0.5589686619202008</v>
      </c>
      <c r="H14" s="8">
        <v>9149.05</v>
      </c>
      <c r="I14" s="8">
        <v>0</v>
      </c>
      <c r="J14" s="8">
        <v>9149.05</v>
      </c>
      <c r="K14" s="7">
        <f t="shared" si="1"/>
        <v>0.8333333333333333</v>
      </c>
      <c r="L14" s="8">
        <v>1829.81</v>
      </c>
      <c r="M14" s="8">
        <f t="shared" si="2"/>
        <v>-8662.419999999998</v>
      </c>
      <c r="N14" s="8"/>
    </row>
    <row r="15" spans="1:14" s="12" customFormat="1" ht="12">
      <c r="A15" s="9" t="s">
        <v>34</v>
      </c>
      <c r="B15" s="10" t="s">
        <v>35</v>
      </c>
      <c r="C15" s="8">
        <v>215671.29</v>
      </c>
      <c r="D15" s="8">
        <v>0</v>
      </c>
      <c r="E15" s="11">
        <v>215671.29</v>
      </c>
      <c r="F15" s="11">
        <v>108330.9</v>
      </c>
      <c r="G15" s="7">
        <f t="shared" si="0"/>
        <v>0.5022963418079429</v>
      </c>
      <c r="H15" s="8">
        <v>90275.75</v>
      </c>
      <c r="I15" s="8">
        <v>0</v>
      </c>
      <c r="J15" s="8">
        <v>90275.75</v>
      </c>
      <c r="K15" s="7">
        <f t="shared" si="1"/>
        <v>0.8333333333333334</v>
      </c>
      <c r="L15" s="8">
        <v>18055.15</v>
      </c>
      <c r="M15" s="8">
        <f t="shared" si="2"/>
        <v>-107340.39000000001</v>
      </c>
      <c r="N15" s="8"/>
    </row>
    <row r="16" spans="1:14" s="12" customFormat="1" ht="12">
      <c r="A16" s="9" t="s">
        <v>36</v>
      </c>
      <c r="B16" s="10" t="s">
        <v>37</v>
      </c>
      <c r="C16" s="8">
        <v>562436.34</v>
      </c>
      <c r="D16" s="8">
        <v>0</v>
      </c>
      <c r="E16" s="11">
        <v>562436.34</v>
      </c>
      <c r="F16" s="11">
        <v>362014.42</v>
      </c>
      <c r="G16" s="7">
        <f t="shared" si="0"/>
        <v>0.6436540355838316</v>
      </c>
      <c r="H16" s="8">
        <v>302047.1</v>
      </c>
      <c r="I16" s="8">
        <v>442.1</v>
      </c>
      <c r="J16" s="8">
        <v>301605</v>
      </c>
      <c r="K16" s="7">
        <f t="shared" si="1"/>
        <v>0.8331297963213731</v>
      </c>
      <c r="L16" s="8">
        <v>60409.42</v>
      </c>
      <c r="M16" s="8">
        <f t="shared" si="2"/>
        <v>-200421.91999999998</v>
      </c>
      <c r="N16" s="8"/>
    </row>
    <row r="17" spans="1:14" s="12" customFormat="1" ht="12">
      <c r="A17" s="9" t="s">
        <v>38</v>
      </c>
      <c r="B17" s="10" t="s">
        <v>39</v>
      </c>
      <c r="C17" s="8">
        <v>1283.28</v>
      </c>
      <c r="D17" s="8">
        <v>0</v>
      </c>
      <c r="E17" s="11">
        <v>1283.28</v>
      </c>
      <c r="F17" s="11">
        <v>601.92</v>
      </c>
      <c r="G17" s="7">
        <f t="shared" si="0"/>
        <v>0.4690480643351412</v>
      </c>
      <c r="H17" s="8">
        <v>501.6</v>
      </c>
      <c r="I17" s="8">
        <v>0</v>
      </c>
      <c r="J17" s="8">
        <v>501.6</v>
      </c>
      <c r="K17" s="7">
        <f t="shared" si="1"/>
        <v>0.8333333333333335</v>
      </c>
      <c r="L17" s="8">
        <v>100.32</v>
      </c>
      <c r="M17" s="8">
        <f t="shared" si="2"/>
        <v>-681.36</v>
      </c>
      <c r="N17" s="8"/>
    </row>
    <row r="18" spans="1:14" s="12" customFormat="1" ht="12">
      <c r="A18" s="9" t="s">
        <v>40</v>
      </c>
      <c r="B18" s="10" t="s">
        <v>41</v>
      </c>
      <c r="C18" s="8">
        <v>7833340</v>
      </c>
      <c r="D18" s="8">
        <v>0</v>
      </c>
      <c r="E18" s="11">
        <v>7833340</v>
      </c>
      <c r="F18" s="11">
        <v>4791981.95</v>
      </c>
      <c r="G18" s="7">
        <f t="shared" si="0"/>
        <v>0.6117418559643779</v>
      </c>
      <c r="H18" s="8">
        <v>487599.28</v>
      </c>
      <c r="I18" s="8">
        <v>4625.87</v>
      </c>
      <c r="J18" s="8">
        <v>482973.41</v>
      </c>
      <c r="K18" s="7">
        <f t="shared" si="1"/>
        <v>0.10078781911939379</v>
      </c>
      <c r="L18" s="8">
        <v>4309008.54</v>
      </c>
      <c r="M18" s="8">
        <f t="shared" si="2"/>
        <v>-3041358.05</v>
      </c>
      <c r="N18" s="8"/>
    </row>
    <row r="19" spans="1:14" s="12" customFormat="1" ht="12">
      <c r="A19" s="9" t="s">
        <v>42</v>
      </c>
      <c r="B19" s="10" t="s">
        <v>43</v>
      </c>
      <c r="C19" s="8">
        <v>22400</v>
      </c>
      <c r="D19" s="8">
        <v>0</v>
      </c>
      <c r="E19" s="11">
        <v>22400</v>
      </c>
      <c r="F19" s="11">
        <v>26383.16</v>
      </c>
      <c r="G19" s="7">
        <f t="shared" si="0"/>
        <v>1.1778196428571428</v>
      </c>
      <c r="H19" s="8">
        <v>17427</v>
      </c>
      <c r="I19" s="8">
        <v>0</v>
      </c>
      <c r="J19" s="8">
        <v>17427</v>
      </c>
      <c r="K19" s="7">
        <f t="shared" si="1"/>
        <v>0.6605349776145086</v>
      </c>
      <c r="L19" s="8">
        <v>8956.16</v>
      </c>
      <c r="M19" s="8">
        <f t="shared" si="2"/>
        <v>3983.16</v>
      </c>
      <c r="N19" s="8"/>
    </row>
    <row r="20" spans="1:14" s="12" customFormat="1" ht="12">
      <c r="A20" s="9" t="s">
        <v>44</v>
      </c>
      <c r="B20" s="10" t="s">
        <v>45</v>
      </c>
      <c r="C20" s="8">
        <v>0</v>
      </c>
      <c r="D20" s="8">
        <v>0</v>
      </c>
      <c r="E20" s="11">
        <v>0</v>
      </c>
      <c r="F20" s="11">
        <v>0</v>
      </c>
      <c r="G20" s="7" t="str">
        <f t="shared" si="0"/>
        <v> </v>
      </c>
      <c r="H20" s="8">
        <v>0</v>
      </c>
      <c r="I20" s="8">
        <v>0</v>
      </c>
      <c r="J20" s="8">
        <v>0</v>
      </c>
      <c r="K20" s="7" t="str">
        <f t="shared" si="1"/>
        <v> </v>
      </c>
      <c r="L20" s="8">
        <v>0</v>
      </c>
      <c r="M20" s="8">
        <f t="shared" si="2"/>
        <v>0</v>
      </c>
      <c r="N20" s="8"/>
    </row>
    <row r="21" spans="1:14" s="12" customFormat="1" ht="12">
      <c r="A21" s="9" t="s">
        <v>46</v>
      </c>
      <c r="B21" s="10" t="s">
        <v>47</v>
      </c>
      <c r="C21" s="8">
        <v>17419800</v>
      </c>
      <c r="D21" s="8">
        <v>0</v>
      </c>
      <c r="E21" s="11">
        <v>17419800</v>
      </c>
      <c r="F21" s="11">
        <v>8502471.8</v>
      </c>
      <c r="G21" s="7">
        <f t="shared" si="0"/>
        <v>0.48809238912042624</v>
      </c>
      <c r="H21" s="8">
        <v>6887373.58</v>
      </c>
      <c r="I21" s="8">
        <v>263817.56</v>
      </c>
      <c r="J21" s="8">
        <v>6623556.02</v>
      </c>
      <c r="K21" s="7">
        <f t="shared" si="1"/>
        <v>0.7790153470429622</v>
      </c>
      <c r="L21" s="8">
        <v>1878915.78</v>
      </c>
      <c r="M21" s="8">
        <f t="shared" si="2"/>
        <v>-8917328.2</v>
      </c>
      <c r="N21" s="8"/>
    </row>
    <row r="22" spans="1:14" s="12" customFormat="1" ht="12">
      <c r="A22" s="9" t="s">
        <v>48</v>
      </c>
      <c r="B22" s="10" t="s">
        <v>49</v>
      </c>
      <c r="C22" s="8">
        <v>505100</v>
      </c>
      <c r="D22" s="8">
        <v>0</v>
      </c>
      <c r="E22" s="11">
        <v>505100</v>
      </c>
      <c r="F22" s="11">
        <v>286025.3</v>
      </c>
      <c r="G22" s="7">
        <f t="shared" si="0"/>
        <v>0.5662745990892892</v>
      </c>
      <c r="H22" s="8">
        <v>245374.8</v>
      </c>
      <c r="I22" s="8">
        <v>0</v>
      </c>
      <c r="J22" s="8">
        <v>245374.8</v>
      </c>
      <c r="K22" s="7">
        <f t="shared" si="1"/>
        <v>0.8578779569499622</v>
      </c>
      <c r="L22" s="8">
        <v>40650.5</v>
      </c>
      <c r="M22" s="8">
        <f t="shared" si="2"/>
        <v>-219074.7</v>
      </c>
      <c r="N22" s="8"/>
    </row>
    <row r="23" spans="1:14" s="12" customFormat="1" ht="12">
      <c r="A23" s="9" t="s">
        <v>50</v>
      </c>
      <c r="B23" s="10" t="s">
        <v>51</v>
      </c>
      <c r="C23" s="8">
        <v>40600</v>
      </c>
      <c r="D23" s="8">
        <v>0</v>
      </c>
      <c r="E23" s="11">
        <v>40600</v>
      </c>
      <c r="F23" s="11">
        <v>2289.47</v>
      </c>
      <c r="G23" s="7">
        <f t="shared" si="0"/>
        <v>0.056390886699507384</v>
      </c>
      <c r="H23" s="8">
        <v>463.36</v>
      </c>
      <c r="I23" s="8">
        <v>0</v>
      </c>
      <c r="J23" s="8">
        <v>463.36</v>
      </c>
      <c r="K23" s="7">
        <f t="shared" si="1"/>
        <v>0.20238745211773906</v>
      </c>
      <c r="L23" s="8">
        <v>1826.11</v>
      </c>
      <c r="M23" s="8">
        <f t="shared" si="2"/>
        <v>-38310.53</v>
      </c>
      <c r="N23" s="8"/>
    </row>
    <row r="24" spans="1:14" s="12" customFormat="1" ht="12">
      <c r="A24" s="9" t="s">
        <v>52</v>
      </c>
      <c r="B24" s="10" t="s">
        <v>53</v>
      </c>
      <c r="C24" s="8">
        <v>100</v>
      </c>
      <c r="D24" s="8">
        <v>0</v>
      </c>
      <c r="E24" s="11">
        <v>100</v>
      </c>
      <c r="F24" s="11">
        <v>0</v>
      </c>
      <c r="G24" s="7">
        <f t="shared" si="0"/>
        <v>0</v>
      </c>
      <c r="H24" s="8">
        <v>0</v>
      </c>
      <c r="I24" s="8">
        <v>0</v>
      </c>
      <c r="J24" s="8">
        <v>0</v>
      </c>
      <c r="K24" s="7" t="str">
        <f t="shared" si="1"/>
        <v> </v>
      </c>
      <c r="L24" s="8">
        <v>0</v>
      </c>
      <c r="M24" s="8">
        <f t="shared" si="2"/>
        <v>-100</v>
      </c>
      <c r="N24" s="8"/>
    </row>
    <row r="25" spans="1:14" s="12" customFormat="1" ht="12">
      <c r="A25" s="9" t="s">
        <v>54</v>
      </c>
      <c r="B25" s="10" t="s">
        <v>55</v>
      </c>
      <c r="C25" s="8">
        <v>2962742</v>
      </c>
      <c r="D25" s="8">
        <v>0</v>
      </c>
      <c r="E25" s="11">
        <v>2962742</v>
      </c>
      <c r="F25" s="11">
        <v>1851841.81</v>
      </c>
      <c r="G25" s="7">
        <f t="shared" si="0"/>
        <v>0.6250432234733906</v>
      </c>
      <c r="H25" s="8">
        <v>1015501.25</v>
      </c>
      <c r="I25" s="8">
        <v>13760.39</v>
      </c>
      <c r="J25" s="8">
        <v>1001740.86</v>
      </c>
      <c r="K25" s="7">
        <f t="shared" si="1"/>
        <v>0.5409429977174994</v>
      </c>
      <c r="L25" s="8">
        <v>850100.95</v>
      </c>
      <c r="M25" s="8">
        <f t="shared" si="2"/>
        <v>-1110900.19</v>
      </c>
      <c r="N25" s="8"/>
    </row>
    <row r="26" spans="1:14" s="12" customFormat="1" ht="12">
      <c r="A26" s="9" t="s">
        <v>56</v>
      </c>
      <c r="B26" s="10" t="s">
        <v>57</v>
      </c>
      <c r="C26" s="8">
        <v>308000</v>
      </c>
      <c r="D26" s="8">
        <v>0</v>
      </c>
      <c r="E26" s="11">
        <v>308000</v>
      </c>
      <c r="F26" s="11">
        <v>144478.53</v>
      </c>
      <c r="G26" s="7">
        <f t="shared" si="0"/>
        <v>0.4690861363636364</v>
      </c>
      <c r="H26" s="8">
        <v>80486.75</v>
      </c>
      <c r="I26" s="8">
        <v>9595.38</v>
      </c>
      <c r="J26" s="8">
        <v>70891.37</v>
      </c>
      <c r="K26" s="7">
        <f t="shared" si="1"/>
        <v>0.4906706207489791</v>
      </c>
      <c r="L26" s="8">
        <v>73587.16</v>
      </c>
      <c r="M26" s="8">
        <f t="shared" si="2"/>
        <v>-163521.47</v>
      </c>
      <c r="N26" s="8"/>
    </row>
    <row r="27" spans="1:14" s="12" customFormat="1" ht="12">
      <c r="A27" s="9" t="s">
        <v>58</v>
      </c>
      <c r="B27" s="10" t="s">
        <v>59</v>
      </c>
      <c r="C27" s="8">
        <v>88100</v>
      </c>
      <c r="D27" s="8">
        <v>0</v>
      </c>
      <c r="E27" s="11">
        <v>88100</v>
      </c>
      <c r="F27" s="11">
        <v>63917.01</v>
      </c>
      <c r="G27" s="7">
        <f t="shared" si="0"/>
        <v>0.7255052213393871</v>
      </c>
      <c r="H27" s="8">
        <v>47082.04</v>
      </c>
      <c r="I27" s="8">
        <v>961.46</v>
      </c>
      <c r="J27" s="8">
        <v>46120.58</v>
      </c>
      <c r="K27" s="7">
        <f t="shared" si="1"/>
        <v>0.7215697355054624</v>
      </c>
      <c r="L27" s="8">
        <v>17796.43</v>
      </c>
      <c r="M27" s="8">
        <f t="shared" si="2"/>
        <v>-24182.989999999998</v>
      </c>
      <c r="N27" s="8"/>
    </row>
    <row r="28" spans="1:14" s="12" customFormat="1" ht="12">
      <c r="A28" s="9" t="s">
        <v>60</v>
      </c>
      <c r="B28" s="10" t="s">
        <v>61</v>
      </c>
      <c r="C28" s="8">
        <v>0</v>
      </c>
      <c r="D28" s="8">
        <v>0</v>
      </c>
      <c r="E28" s="11">
        <v>0</v>
      </c>
      <c r="F28" s="11">
        <v>0</v>
      </c>
      <c r="G28" s="7" t="str">
        <f t="shared" si="0"/>
        <v> </v>
      </c>
      <c r="H28" s="8">
        <v>0</v>
      </c>
      <c r="I28" s="8">
        <v>0</v>
      </c>
      <c r="J28" s="8">
        <v>0</v>
      </c>
      <c r="K28" s="7" t="str">
        <f t="shared" si="1"/>
        <v> </v>
      </c>
      <c r="L28" s="8">
        <v>0</v>
      </c>
      <c r="M28" s="8">
        <f t="shared" si="2"/>
        <v>0</v>
      </c>
      <c r="N28" s="8"/>
    </row>
    <row r="29" spans="1:14" s="12" customFormat="1" ht="12">
      <c r="A29" s="9" t="s">
        <v>62</v>
      </c>
      <c r="B29" s="10" t="s">
        <v>63</v>
      </c>
      <c r="C29" s="8">
        <v>18700</v>
      </c>
      <c r="D29" s="8">
        <v>0</v>
      </c>
      <c r="E29" s="11">
        <v>18700</v>
      </c>
      <c r="F29" s="11">
        <v>7900</v>
      </c>
      <c r="G29" s="7">
        <f t="shared" si="0"/>
        <v>0.42245989304812837</v>
      </c>
      <c r="H29" s="8">
        <v>6680</v>
      </c>
      <c r="I29" s="8">
        <v>0</v>
      </c>
      <c r="J29" s="8">
        <v>6680</v>
      </c>
      <c r="K29" s="7">
        <f t="shared" si="1"/>
        <v>0.8455696202531645</v>
      </c>
      <c r="L29" s="8">
        <v>1220</v>
      </c>
      <c r="M29" s="8">
        <f t="shared" si="2"/>
        <v>-10800</v>
      </c>
      <c r="N29" s="8"/>
    </row>
    <row r="30" spans="1:14" s="12" customFormat="1" ht="12">
      <c r="A30" s="9" t="s">
        <v>64</v>
      </c>
      <c r="B30" s="10" t="s">
        <v>65</v>
      </c>
      <c r="C30" s="8">
        <v>118000</v>
      </c>
      <c r="D30" s="8">
        <v>0</v>
      </c>
      <c r="E30" s="11">
        <v>118000</v>
      </c>
      <c r="F30" s="11">
        <v>113275.63</v>
      </c>
      <c r="G30" s="7">
        <f t="shared" si="0"/>
        <v>0.959962966101695</v>
      </c>
      <c r="H30" s="8">
        <v>116097.13</v>
      </c>
      <c r="I30" s="8">
        <v>2821.5</v>
      </c>
      <c r="J30" s="8">
        <v>113275.63</v>
      </c>
      <c r="K30" s="7">
        <f t="shared" si="1"/>
        <v>1</v>
      </c>
      <c r="L30" s="8">
        <v>0</v>
      </c>
      <c r="M30" s="8">
        <f t="shared" si="2"/>
        <v>-4724.369999999995</v>
      </c>
      <c r="N30" s="8"/>
    </row>
    <row r="31" spans="1:14" s="12" customFormat="1" ht="12">
      <c r="A31" s="9" t="s">
        <v>66</v>
      </c>
      <c r="B31" s="10" t="s">
        <v>67</v>
      </c>
      <c r="C31" s="8">
        <v>1963400</v>
      </c>
      <c r="D31" s="8">
        <v>0</v>
      </c>
      <c r="E31" s="11">
        <v>1963400</v>
      </c>
      <c r="F31" s="11">
        <v>1800841.9</v>
      </c>
      <c r="G31" s="7">
        <f t="shared" si="0"/>
        <v>0.9172058164408678</v>
      </c>
      <c r="H31" s="8">
        <v>110052.93</v>
      </c>
      <c r="I31" s="8">
        <v>204.82</v>
      </c>
      <c r="J31" s="8">
        <v>109848.11</v>
      </c>
      <c r="K31" s="7">
        <f t="shared" si="1"/>
        <v>0.06099819756526101</v>
      </c>
      <c r="L31" s="8">
        <v>1690993.79</v>
      </c>
      <c r="M31" s="8">
        <f t="shared" si="2"/>
        <v>-162558.1000000001</v>
      </c>
      <c r="N31" s="8"/>
    </row>
    <row r="32" spans="1:14" s="12" customFormat="1" ht="12">
      <c r="A32" s="9" t="s">
        <v>68</v>
      </c>
      <c r="B32" s="10" t="s">
        <v>69</v>
      </c>
      <c r="C32" s="8">
        <v>224400</v>
      </c>
      <c r="D32" s="8">
        <v>0</v>
      </c>
      <c r="E32" s="11">
        <v>224400</v>
      </c>
      <c r="F32" s="11">
        <v>74675.9</v>
      </c>
      <c r="G32" s="7">
        <f t="shared" si="0"/>
        <v>0.332780303030303</v>
      </c>
      <c r="H32" s="8">
        <v>27604.83</v>
      </c>
      <c r="I32" s="8">
        <v>0</v>
      </c>
      <c r="J32" s="8">
        <v>27604.83</v>
      </c>
      <c r="K32" s="7">
        <f t="shared" si="1"/>
        <v>0.3696618319966683</v>
      </c>
      <c r="L32" s="8">
        <v>47071.07</v>
      </c>
      <c r="M32" s="8">
        <f t="shared" si="2"/>
        <v>-149724.1</v>
      </c>
      <c r="N32" s="8"/>
    </row>
    <row r="33" spans="1:14" s="12" customFormat="1" ht="12">
      <c r="A33" s="9" t="s">
        <v>70</v>
      </c>
      <c r="B33" s="10" t="s">
        <v>71</v>
      </c>
      <c r="C33" s="8">
        <v>367100</v>
      </c>
      <c r="D33" s="8">
        <v>0</v>
      </c>
      <c r="E33" s="11">
        <v>367100</v>
      </c>
      <c r="F33" s="11">
        <v>289257.59</v>
      </c>
      <c r="G33" s="7">
        <f t="shared" si="0"/>
        <v>0.7879531190411333</v>
      </c>
      <c r="H33" s="8">
        <v>125138.14</v>
      </c>
      <c r="I33" s="8">
        <v>7838.54</v>
      </c>
      <c r="J33" s="8">
        <v>117299.6</v>
      </c>
      <c r="K33" s="7">
        <f t="shared" si="1"/>
        <v>0.40551952327335644</v>
      </c>
      <c r="L33" s="8">
        <v>171957.99</v>
      </c>
      <c r="M33" s="8">
        <f t="shared" si="2"/>
        <v>-77842.40999999997</v>
      </c>
      <c r="N33" s="8"/>
    </row>
    <row r="34" spans="1:14" s="12" customFormat="1" ht="12">
      <c r="A34" s="9" t="s">
        <v>72</v>
      </c>
      <c r="B34" s="10" t="s">
        <v>73</v>
      </c>
      <c r="C34" s="8">
        <v>1400</v>
      </c>
      <c r="D34" s="8">
        <v>0</v>
      </c>
      <c r="E34" s="11">
        <v>1400</v>
      </c>
      <c r="F34" s="11">
        <v>0</v>
      </c>
      <c r="G34" s="7">
        <f t="shared" si="0"/>
        <v>0</v>
      </c>
      <c r="H34" s="8">
        <v>0</v>
      </c>
      <c r="I34" s="8">
        <v>0</v>
      </c>
      <c r="J34" s="8">
        <v>0</v>
      </c>
      <c r="K34" s="7" t="str">
        <f t="shared" si="1"/>
        <v> </v>
      </c>
      <c r="L34" s="8">
        <v>0</v>
      </c>
      <c r="M34" s="8">
        <f t="shared" si="2"/>
        <v>-1400</v>
      </c>
      <c r="N34" s="8"/>
    </row>
    <row r="35" spans="1:14" s="12" customFormat="1" ht="12">
      <c r="A35" s="9" t="s">
        <v>74</v>
      </c>
      <c r="B35" s="10" t="s">
        <v>75</v>
      </c>
      <c r="C35" s="8">
        <v>9600</v>
      </c>
      <c r="D35" s="8">
        <v>0</v>
      </c>
      <c r="E35" s="11">
        <v>9600</v>
      </c>
      <c r="F35" s="11">
        <v>7916.85</v>
      </c>
      <c r="G35" s="7">
        <f t="shared" si="0"/>
        <v>0.824671875</v>
      </c>
      <c r="H35" s="8">
        <v>3846.55</v>
      </c>
      <c r="I35" s="8">
        <v>0</v>
      </c>
      <c r="J35" s="8">
        <v>3846.55</v>
      </c>
      <c r="K35" s="7">
        <f t="shared" si="1"/>
        <v>0.4858687483026709</v>
      </c>
      <c r="L35" s="8">
        <v>4070.3</v>
      </c>
      <c r="M35" s="8">
        <f t="shared" si="2"/>
        <v>-1683.1499999999996</v>
      </c>
      <c r="N35" s="8"/>
    </row>
    <row r="36" spans="1:14" s="12" customFormat="1" ht="12">
      <c r="A36" s="9" t="s">
        <v>76</v>
      </c>
      <c r="B36" s="10" t="s">
        <v>77</v>
      </c>
      <c r="C36" s="8">
        <v>1469300</v>
      </c>
      <c r="D36" s="8">
        <v>0</v>
      </c>
      <c r="E36" s="11">
        <v>1469300</v>
      </c>
      <c r="F36" s="11">
        <v>969133.79</v>
      </c>
      <c r="G36" s="7">
        <f t="shared" si="0"/>
        <v>0.6595887769686245</v>
      </c>
      <c r="H36" s="8">
        <v>545667.14</v>
      </c>
      <c r="I36" s="8">
        <v>0</v>
      </c>
      <c r="J36" s="8">
        <v>545667.14</v>
      </c>
      <c r="K36" s="7">
        <f t="shared" si="1"/>
        <v>0.563046243594499</v>
      </c>
      <c r="L36" s="8">
        <v>423466.65</v>
      </c>
      <c r="M36" s="8">
        <f t="shared" si="2"/>
        <v>-500166.20999999996</v>
      </c>
      <c r="N36" s="8"/>
    </row>
    <row r="37" spans="1:14" s="12" customFormat="1" ht="12">
      <c r="A37" s="9" t="s">
        <v>78</v>
      </c>
      <c r="B37" s="10" t="s">
        <v>79</v>
      </c>
      <c r="C37" s="8">
        <v>332500</v>
      </c>
      <c r="D37" s="8">
        <v>0</v>
      </c>
      <c r="E37" s="11">
        <v>332500</v>
      </c>
      <c r="F37" s="11">
        <v>158534.96</v>
      </c>
      <c r="G37" s="7">
        <f t="shared" si="0"/>
        <v>0.4767968721804511</v>
      </c>
      <c r="H37" s="8">
        <v>158534.96</v>
      </c>
      <c r="I37" s="8">
        <v>0</v>
      </c>
      <c r="J37" s="8">
        <v>158534.96</v>
      </c>
      <c r="K37" s="7">
        <f t="shared" si="1"/>
        <v>1</v>
      </c>
      <c r="L37" s="8">
        <v>0</v>
      </c>
      <c r="M37" s="8">
        <f t="shared" si="2"/>
        <v>-173965.04</v>
      </c>
      <c r="N37" s="8"/>
    </row>
    <row r="38" spans="1:14" s="12" customFormat="1" ht="12">
      <c r="A38" s="9" t="s">
        <v>80</v>
      </c>
      <c r="B38" s="10" t="s">
        <v>81</v>
      </c>
      <c r="C38" s="8">
        <v>5000</v>
      </c>
      <c r="D38" s="8">
        <v>0</v>
      </c>
      <c r="E38" s="11">
        <v>5000</v>
      </c>
      <c r="F38" s="11">
        <v>1641.3</v>
      </c>
      <c r="G38" s="7">
        <f t="shared" si="0"/>
        <v>0.32826</v>
      </c>
      <c r="H38" s="8">
        <v>820.65</v>
      </c>
      <c r="I38" s="8">
        <v>0</v>
      </c>
      <c r="J38" s="8">
        <v>820.65</v>
      </c>
      <c r="K38" s="7">
        <f t="shared" si="1"/>
        <v>0.5</v>
      </c>
      <c r="L38" s="8">
        <v>820.65</v>
      </c>
      <c r="M38" s="8">
        <f t="shared" si="2"/>
        <v>-3358.7</v>
      </c>
      <c r="N38" s="8"/>
    </row>
    <row r="39" spans="1:14" s="12" customFormat="1" ht="12">
      <c r="A39" s="9" t="s">
        <v>82</v>
      </c>
      <c r="B39" s="10" t="s">
        <v>83</v>
      </c>
      <c r="C39" s="8">
        <v>144000</v>
      </c>
      <c r="D39" s="8">
        <v>0</v>
      </c>
      <c r="E39" s="11">
        <v>144000</v>
      </c>
      <c r="F39" s="11">
        <v>127890.25</v>
      </c>
      <c r="G39" s="7">
        <f t="shared" si="0"/>
        <v>0.8881267361111111</v>
      </c>
      <c r="H39" s="8">
        <v>25651.67</v>
      </c>
      <c r="I39" s="8">
        <v>0</v>
      </c>
      <c r="J39" s="8">
        <v>25651.67</v>
      </c>
      <c r="K39" s="7">
        <f t="shared" si="1"/>
        <v>0.20057564982475207</v>
      </c>
      <c r="L39" s="8">
        <v>102238.58</v>
      </c>
      <c r="M39" s="8">
        <f t="shared" si="2"/>
        <v>-16109.75</v>
      </c>
      <c r="N39" s="8"/>
    </row>
    <row r="40" spans="1:14" s="12" customFormat="1" ht="12">
      <c r="A40" s="9" t="s">
        <v>84</v>
      </c>
      <c r="B40" s="10" t="s">
        <v>85</v>
      </c>
      <c r="C40" s="8">
        <v>68500</v>
      </c>
      <c r="D40" s="8">
        <v>0</v>
      </c>
      <c r="E40" s="11">
        <v>68500</v>
      </c>
      <c r="F40" s="11">
        <v>25833.85</v>
      </c>
      <c r="G40" s="7">
        <f t="shared" si="0"/>
        <v>0.37713649635036495</v>
      </c>
      <c r="H40" s="8">
        <v>17760.8</v>
      </c>
      <c r="I40" s="8">
        <v>18.6</v>
      </c>
      <c r="J40" s="8">
        <v>17742.2</v>
      </c>
      <c r="K40" s="7">
        <f t="shared" si="1"/>
        <v>0.6867811030876158</v>
      </c>
      <c r="L40" s="8">
        <v>8091.65</v>
      </c>
      <c r="M40" s="8">
        <f t="shared" si="2"/>
        <v>-42666.15</v>
      </c>
      <c r="N40" s="8"/>
    </row>
    <row r="41" spans="1:14" s="12" customFormat="1" ht="12">
      <c r="A41" s="9" t="s">
        <v>86</v>
      </c>
      <c r="B41" s="10" t="s">
        <v>87</v>
      </c>
      <c r="C41" s="8">
        <v>23300</v>
      </c>
      <c r="D41" s="8">
        <v>0</v>
      </c>
      <c r="E41" s="11">
        <v>23300</v>
      </c>
      <c r="F41" s="11">
        <v>18597.12</v>
      </c>
      <c r="G41" s="7">
        <f t="shared" si="0"/>
        <v>0.7981596566523604</v>
      </c>
      <c r="H41" s="8">
        <v>671.88</v>
      </c>
      <c r="I41" s="8">
        <v>0</v>
      </c>
      <c r="J41" s="8">
        <v>671.88</v>
      </c>
      <c r="K41" s="7">
        <f t="shared" si="1"/>
        <v>0.036128174685112535</v>
      </c>
      <c r="L41" s="8">
        <v>17925.24</v>
      </c>
      <c r="M41" s="8">
        <f t="shared" si="2"/>
        <v>-4702.880000000001</v>
      </c>
      <c r="N41" s="8"/>
    </row>
    <row r="42" spans="1:14" s="12" customFormat="1" ht="12">
      <c r="A42" s="9" t="s">
        <v>88</v>
      </c>
      <c r="B42" s="10" t="s">
        <v>89</v>
      </c>
      <c r="C42" s="8">
        <v>22600</v>
      </c>
      <c r="D42" s="8">
        <v>0</v>
      </c>
      <c r="E42" s="11">
        <v>22600</v>
      </c>
      <c r="F42" s="11">
        <v>52608.49</v>
      </c>
      <c r="G42" s="7">
        <f t="shared" si="0"/>
        <v>2.3278092920353983</v>
      </c>
      <c r="H42" s="8">
        <v>37398.81</v>
      </c>
      <c r="I42" s="8">
        <v>0</v>
      </c>
      <c r="J42" s="8">
        <v>37398.81</v>
      </c>
      <c r="K42" s="7">
        <f t="shared" si="1"/>
        <v>0.7108892500050847</v>
      </c>
      <c r="L42" s="8">
        <v>15209.68</v>
      </c>
      <c r="M42" s="8">
        <f t="shared" si="2"/>
        <v>30008.489999999998</v>
      </c>
      <c r="N42" s="8"/>
    </row>
    <row r="43" spans="1:14" s="12" customFormat="1" ht="12">
      <c r="A43" s="9" t="s">
        <v>90</v>
      </c>
      <c r="B43" s="10" t="s">
        <v>91</v>
      </c>
      <c r="C43" s="8">
        <v>475000</v>
      </c>
      <c r="D43" s="8">
        <v>0</v>
      </c>
      <c r="E43" s="11">
        <v>475000</v>
      </c>
      <c r="F43" s="11">
        <v>452761.05</v>
      </c>
      <c r="G43" s="7">
        <f t="shared" si="0"/>
        <v>0.9531811578947368</v>
      </c>
      <c r="H43" s="8">
        <v>419013.35</v>
      </c>
      <c r="I43" s="8">
        <v>0</v>
      </c>
      <c r="J43" s="8">
        <v>419013.35</v>
      </c>
      <c r="K43" s="7">
        <f t="shared" si="1"/>
        <v>0.9254624486801591</v>
      </c>
      <c r="L43" s="8">
        <v>33747.7</v>
      </c>
      <c r="M43" s="8">
        <f t="shared" si="2"/>
        <v>-22238.95000000001</v>
      </c>
      <c r="N43" s="8"/>
    </row>
    <row r="44" spans="1:14" s="12" customFormat="1" ht="12">
      <c r="A44" s="9" t="s">
        <v>92</v>
      </c>
      <c r="B44" s="10" t="s">
        <v>93</v>
      </c>
      <c r="C44" s="8">
        <v>998900</v>
      </c>
      <c r="D44" s="8">
        <v>0</v>
      </c>
      <c r="E44" s="11">
        <v>998900</v>
      </c>
      <c r="F44" s="11">
        <v>853426.65</v>
      </c>
      <c r="G44" s="7">
        <f t="shared" si="0"/>
        <v>0.8543664530984083</v>
      </c>
      <c r="H44" s="8">
        <v>606972.07</v>
      </c>
      <c r="I44" s="8">
        <v>7981.57</v>
      </c>
      <c r="J44" s="8">
        <v>598990.5</v>
      </c>
      <c r="K44" s="7">
        <f t="shared" si="1"/>
        <v>0.7018652393852477</v>
      </c>
      <c r="L44" s="8">
        <v>254436.15</v>
      </c>
      <c r="M44" s="8">
        <f t="shared" si="2"/>
        <v>-145473.34999999998</v>
      </c>
      <c r="N44" s="8"/>
    </row>
    <row r="45" spans="1:14" s="12" customFormat="1" ht="12">
      <c r="A45" s="9" t="s">
        <v>94</v>
      </c>
      <c r="B45" s="10" t="s">
        <v>95</v>
      </c>
      <c r="C45" s="8">
        <v>290300</v>
      </c>
      <c r="D45" s="8">
        <v>0</v>
      </c>
      <c r="E45" s="11">
        <v>290300</v>
      </c>
      <c r="F45" s="11">
        <v>121936.94</v>
      </c>
      <c r="G45" s="7">
        <f t="shared" si="0"/>
        <v>0.4200376851532897</v>
      </c>
      <c r="H45" s="8">
        <v>72601.45</v>
      </c>
      <c r="I45" s="8">
        <v>983.49</v>
      </c>
      <c r="J45" s="8">
        <v>71617.96</v>
      </c>
      <c r="K45" s="7">
        <f t="shared" si="1"/>
        <v>0.5873360443521053</v>
      </c>
      <c r="L45" s="8">
        <v>50318.98</v>
      </c>
      <c r="M45" s="8">
        <f t="shared" si="2"/>
        <v>-168363.06</v>
      </c>
      <c r="N45" s="8"/>
    </row>
    <row r="46" spans="1:14" s="12" customFormat="1" ht="12">
      <c r="A46" s="9" t="s">
        <v>96</v>
      </c>
      <c r="B46" s="10" t="s">
        <v>97</v>
      </c>
      <c r="C46" s="8">
        <v>0</v>
      </c>
      <c r="D46" s="8">
        <v>0</v>
      </c>
      <c r="E46" s="11">
        <v>0</v>
      </c>
      <c r="F46" s="11">
        <v>0</v>
      </c>
      <c r="G46" s="7" t="str">
        <f t="shared" si="0"/>
        <v> </v>
      </c>
      <c r="H46" s="8">
        <v>0</v>
      </c>
      <c r="I46" s="8">
        <v>0</v>
      </c>
      <c r="J46" s="8">
        <v>0</v>
      </c>
      <c r="K46" s="7" t="str">
        <f t="shared" si="1"/>
        <v> </v>
      </c>
      <c r="L46" s="8">
        <v>0</v>
      </c>
      <c r="M46" s="8">
        <f t="shared" si="2"/>
        <v>0</v>
      </c>
      <c r="N46" s="8"/>
    </row>
    <row r="47" spans="1:14" s="12" customFormat="1" ht="12">
      <c r="A47" s="9" t="s">
        <v>98</v>
      </c>
      <c r="B47" s="10" t="s">
        <v>99</v>
      </c>
      <c r="C47" s="8">
        <v>36200</v>
      </c>
      <c r="D47" s="8">
        <v>0</v>
      </c>
      <c r="E47" s="11">
        <v>36200</v>
      </c>
      <c r="F47" s="11">
        <v>10900</v>
      </c>
      <c r="G47" s="7">
        <f t="shared" si="0"/>
        <v>0.3011049723756906</v>
      </c>
      <c r="H47" s="8">
        <v>10900</v>
      </c>
      <c r="I47" s="8">
        <v>0</v>
      </c>
      <c r="J47" s="8">
        <v>10900</v>
      </c>
      <c r="K47" s="7">
        <f t="shared" si="1"/>
        <v>1</v>
      </c>
      <c r="L47" s="8">
        <v>0</v>
      </c>
      <c r="M47" s="8">
        <f t="shared" si="2"/>
        <v>-25300</v>
      </c>
      <c r="N47" s="8"/>
    </row>
    <row r="48" spans="1:14" s="12" customFormat="1" ht="12">
      <c r="A48" s="9" t="s">
        <v>100</v>
      </c>
      <c r="B48" s="10" t="s">
        <v>101</v>
      </c>
      <c r="C48" s="8">
        <v>22700</v>
      </c>
      <c r="D48" s="8">
        <v>0</v>
      </c>
      <c r="E48" s="11">
        <v>22700</v>
      </c>
      <c r="F48" s="11">
        <v>16758</v>
      </c>
      <c r="G48" s="7">
        <f t="shared" si="0"/>
        <v>0.7382378854625551</v>
      </c>
      <c r="H48" s="8">
        <v>4242</v>
      </c>
      <c r="I48" s="8">
        <v>0</v>
      </c>
      <c r="J48" s="8">
        <v>4242</v>
      </c>
      <c r="K48" s="7">
        <f t="shared" si="1"/>
        <v>0.2531328320802005</v>
      </c>
      <c r="L48" s="8">
        <v>12516</v>
      </c>
      <c r="M48" s="8">
        <f t="shared" si="2"/>
        <v>-5942</v>
      </c>
      <c r="N48" s="8"/>
    </row>
    <row r="49" spans="1:14" s="12" customFormat="1" ht="12">
      <c r="A49" s="9" t="s">
        <v>102</v>
      </c>
      <c r="B49" s="10" t="s">
        <v>103</v>
      </c>
      <c r="C49" s="8">
        <v>288400</v>
      </c>
      <c r="D49" s="8">
        <v>0</v>
      </c>
      <c r="E49" s="11">
        <v>288400</v>
      </c>
      <c r="F49" s="11">
        <v>67071.16</v>
      </c>
      <c r="G49" s="7">
        <f t="shared" si="0"/>
        <v>0.23256296809986132</v>
      </c>
      <c r="H49" s="8">
        <v>67531.55</v>
      </c>
      <c r="I49" s="8">
        <v>460.39</v>
      </c>
      <c r="J49" s="8">
        <v>67071.16</v>
      </c>
      <c r="K49" s="7">
        <f t="shared" si="1"/>
        <v>1</v>
      </c>
      <c r="L49" s="8">
        <v>0</v>
      </c>
      <c r="M49" s="8">
        <f t="shared" si="2"/>
        <v>-221328.84</v>
      </c>
      <c r="N49" s="8"/>
    </row>
    <row r="50" spans="1:14" s="12" customFormat="1" ht="12">
      <c r="A50" s="9" t="s">
        <v>104</v>
      </c>
      <c r="B50" s="10" t="s">
        <v>105</v>
      </c>
      <c r="C50" s="8">
        <v>3700</v>
      </c>
      <c r="D50" s="8">
        <v>0</v>
      </c>
      <c r="E50" s="11">
        <v>3700</v>
      </c>
      <c r="F50" s="11">
        <v>1680</v>
      </c>
      <c r="G50" s="7">
        <f t="shared" si="0"/>
        <v>0.4540540540540541</v>
      </c>
      <c r="H50" s="8">
        <v>1680</v>
      </c>
      <c r="I50" s="8">
        <v>0</v>
      </c>
      <c r="J50" s="8">
        <v>1680</v>
      </c>
      <c r="K50" s="7">
        <f t="shared" si="1"/>
        <v>1</v>
      </c>
      <c r="L50" s="8">
        <v>0</v>
      </c>
      <c r="M50" s="8">
        <f t="shared" si="2"/>
        <v>-2020</v>
      </c>
      <c r="N50" s="8"/>
    </row>
    <row r="51" spans="1:14" s="12" customFormat="1" ht="12">
      <c r="A51" s="9" t="s">
        <v>106</v>
      </c>
      <c r="B51" s="10" t="s">
        <v>107</v>
      </c>
      <c r="C51" s="8">
        <v>14700</v>
      </c>
      <c r="D51" s="8">
        <v>0</v>
      </c>
      <c r="E51" s="11">
        <v>14700</v>
      </c>
      <c r="F51" s="11">
        <v>-71</v>
      </c>
      <c r="G51" s="7">
        <f t="shared" si="0"/>
        <v>-0.004829931972789116</v>
      </c>
      <c r="H51" s="8">
        <v>0</v>
      </c>
      <c r="I51" s="8">
        <v>71</v>
      </c>
      <c r="J51" s="8">
        <v>-71</v>
      </c>
      <c r="K51" s="7" t="str">
        <f t="shared" si="1"/>
        <v> </v>
      </c>
      <c r="L51" s="8">
        <v>0</v>
      </c>
      <c r="M51" s="8">
        <f t="shared" si="2"/>
        <v>-14771</v>
      </c>
      <c r="N51" s="8"/>
    </row>
    <row r="52" spans="1:14" s="12" customFormat="1" ht="12">
      <c r="A52" s="9" t="s">
        <v>108</v>
      </c>
      <c r="B52" s="10" t="s">
        <v>109</v>
      </c>
      <c r="C52" s="8">
        <v>11200</v>
      </c>
      <c r="D52" s="8">
        <v>0</v>
      </c>
      <c r="E52" s="11">
        <v>11200</v>
      </c>
      <c r="F52" s="11">
        <v>3342.6</v>
      </c>
      <c r="G52" s="7">
        <f t="shared" si="0"/>
        <v>0.29844642857142856</v>
      </c>
      <c r="H52" s="8">
        <v>3342.6</v>
      </c>
      <c r="I52" s="8">
        <v>0</v>
      </c>
      <c r="J52" s="8">
        <v>3342.6</v>
      </c>
      <c r="K52" s="7">
        <f t="shared" si="1"/>
        <v>1</v>
      </c>
      <c r="L52" s="8">
        <v>0</v>
      </c>
      <c r="M52" s="8">
        <f t="shared" si="2"/>
        <v>-7857.4</v>
      </c>
      <c r="N52" s="8"/>
    </row>
    <row r="53" spans="1:14" s="12" customFormat="1" ht="12">
      <c r="A53" s="9" t="s">
        <v>110</v>
      </c>
      <c r="B53" s="10" t="s">
        <v>111</v>
      </c>
      <c r="C53" s="8">
        <v>200700</v>
      </c>
      <c r="D53" s="8">
        <v>0</v>
      </c>
      <c r="E53" s="11">
        <v>200700</v>
      </c>
      <c r="F53" s="11">
        <v>87964.97</v>
      </c>
      <c r="G53" s="7">
        <f t="shared" si="0"/>
        <v>0.4382908320876931</v>
      </c>
      <c r="H53" s="8">
        <v>87964.97</v>
      </c>
      <c r="I53" s="8">
        <v>0</v>
      </c>
      <c r="J53" s="8">
        <v>87964.97</v>
      </c>
      <c r="K53" s="7">
        <f t="shared" si="1"/>
        <v>1</v>
      </c>
      <c r="L53" s="8">
        <v>0</v>
      </c>
      <c r="M53" s="8">
        <f t="shared" si="2"/>
        <v>-112735.03</v>
      </c>
      <c r="N53" s="8"/>
    </row>
    <row r="54" spans="1:14" s="12" customFormat="1" ht="12">
      <c r="A54" s="9" t="s">
        <v>112</v>
      </c>
      <c r="B54" s="10" t="s">
        <v>113</v>
      </c>
      <c r="C54" s="8">
        <v>22500</v>
      </c>
      <c r="D54" s="8">
        <v>0</v>
      </c>
      <c r="E54" s="11">
        <v>22500</v>
      </c>
      <c r="F54" s="11">
        <v>13630</v>
      </c>
      <c r="G54" s="7">
        <f t="shared" si="0"/>
        <v>0.6057777777777777</v>
      </c>
      <c r="H54" s="8">
        <v>13630</v>
      </c>
      <c r="I54" s="8">
        <v>0</v>
      </c>
      <c r="J54" s="8">
        <v>13630</v>
      </c>
      <c r="K54" s="7">
        <f t="shared" si="1"/>
        <v>1</v>
      </c>
      <c r="L54" s="8">
        <v>0</v>
      </c>
      <c r="M54" s="8">
        <f t="shared" si="2"/>
        <v>-8870</v>
      </c>
      <c r="N54" s="8"/>
    </row>
    <row r="55" spans="1:14" s="12" customFormat="1" ht="12">
      <c r="A55" s="9" t="s">
        <v>114</v>
      </c>
      <c r="B55" s="10" t="s">
        <v>115</v>
      </c>
      <c r="C55" s="8">
        <v>668000</v>
      </c>
      <c r="D55" s="8">
        <v>0</v>
      </c>
      <c r="E55" s="11">
        <v>668000</v>
      </c>
      <c r="F55" s="11">
        <v>402543.1</v>
      </c>
      <c r="G55" s="7">
        <f t="shared" si="0"/>
        <v>0.6026094311377245</v>
      </c>
      <c r="H55" s="8">
        <v>402594.8</v>
      </c>
      <c r="I55" s="8">
        <v>51.7</v>
      </c>
      <c r="J55" s="8">
        <v>402543.1</v>
      </c>
      <c r="K55" s="7">
        <f t="shared" si="1"/>
        <v>1</v>
      </c>
      <c r="L55" s="8">
        <v>0</v>
      </c>
      <c r="M55" s="8">
        <f t="shared" si="2"/>
        <v>-265456.9</v>
      </c>
      <c r="N55" s="8"/>
    </row>
    <row r="56" spans="1:14" s="12" customFormat="1" ht="12">
      <c r="A56" s="9" t="s">
        <v>116</v>
      </c>
      <c r="B56" s="10" t="s">
        <v>117</v>
      </c>
      <c r="C56" s="8">
        <v>11900</v>
      </c>
      <c r="D56" s="8">
        <v>0</v>
      </c>
      <c r="E56" s="11">
        <v>11900</v>
      </c>
      <c r="F56" s="11">
        <v>3370</v>
      </c>
      <c r="G56" s="7">
        <f t="shared" si="0"/>
        <v>0.28319327731092436</v>
      </c>
      <c r="H56" s="8">
        <v>3370</v>
      </c>
      <c r="I56" s="8">
        <v>0</v>
      </c>
      <c r="J56" s="8">
        <v>3370</v>
      </c>
      <c r="K56" s="7">
        <f t="shared" si="1"/>
        <v>1</v>
      </c>
      <c r="L56" s="8">
        <v>0</v>
      </c>
      <c r="M56" s="8">
        <f t="shared" si="2"/>
        <v>-8530</v>
      </c>
      <c r="N56" s="8"/>
    </row>
    <row r="57" spans="1:14" s="12" customFormat="1" ht="12">
      <c r="A57" s="9" t="s">
        <v>118</v>
      </c>
      <c r="B57" s="10" t="s">
        <v>119</v>
      </c>
      <c r="C57" s="8">
        <v>7800</v>
      </c>
      <c r="D57" s="8">
        <v>0</v>
      </c>
      <c r="E57" s="11">
        <v>7800</v>
      </c>
      <c r="F57" s="11">
        <v>3718.94</v>
      </c>
      <c r="G57" s="7">
        <f t="shared" si="0"/>
        <v>0.47678717948717947</v>
      </c>
      <c r="H57" s="8">
        <v>3718.94</v>
      </c>
      <c r="I57" s="8">
        <v>0</v>
      </c>
      <c r="J57" s="8">
        <v>3718.94</v>
      </c>
      <c r="K57" s="7">
        <f t="shared" si="1"/>
        <v>1</v>
      </c>
      <c r="L57" s="8">
        <v>0</v>
      </c>
      <c r="M57" s="8">
        <f t="shared" si="2"/>
        <v>-4081.06</v>
      </c>
      <c r="N57" s="8"/>
    </row>
    <row r="58" spans="1:14" s="12" customFormat="1" ht="12">
      <c r="A58" s="9" t="s">
        <v>120</v>
      </c>
      <c r="B58" s="10" t="s">
        <v>121</v>
      </c>
      <c r="C58" s="8">
        <v>700</v>
      </c>
      <c r="D58" s="8">
        <v>0</v>
      </c>
      <c r="E58" s="11">
        <v>700</v>
      </c>
      <c r="F58" s="11">
        <v>0</v>
      </c>
      <c r="G58" s="7">
        <f t="shared" si="0"/>
        <v>0</v>
      </c>
      <c r="H58" s="8">
        <v>0</v>
      </c>
      <c r="I58" s="8">
        <v>0</v>
      </c>
      <c r="J58" s="8">
        <v>0</v>
      </c>
      <c r="K58" s="7" t="str">
        <f t="shared" si="1"/>
        <v> </v>
      </c>
      <c r="L58" s="8">
        <v>0</v>
      </c>
      <c r="M58" s="8">
        <f t="shared" si="2"/>
        <v>-700</v>
      </c>
      <c r="N58" s="8"/>
    </row>
    <row r="59" spans="1:14" s="12" customFormat="1" ht="12">
      <c r="A59" s="9" t="s">
        <v>122</v>
      </c>
      <c r="B59" s="10" t="s">
        <v>123</v>
      </c>
      <c r="C59" s="8">
        <v>300</v>
      </c>
      <c r="D59" s="8">
        <v>0</v>
      </c>
      <c r="E59" s="11">
        <v>300</v>
      </c>
      <c r="F59" s="11">
        <v>9090.91</v>
      </c>
      <c r="G59" s="7">
        <f t="shared" si="0"/>
        <v>30.30303333333333</v>
      </c>
      <c r="H59" s="8">
        <v>9090.91</v>
      </c>
      <c r="I59" s="8">
        <v>0</v>
      </c>
      <c r="J59" s="8">
        <v>9090.91</v>
      </c>
      <c r="K59" s="7">
        <f t="shared" si="1"/>
        <v>1</v>
      </c>
      <c r="L59" s="8">
        <v>0</v>
      </c>
      <c r="M59" s="8">
        <f t="shared" si="2"/>
        <v>8790.91</v>
      </c>
      <c r="N59" s="8"/>
    </row>
    <row r="60" spans="1:14" s="12" customFormat="1" ht="12">
      <c r="A60" s="9" t="s">
        <v>124</v>
      </c>
      <c r="B60" s="10" t="s">
        <v>125</v>
      </c>
      <c r="C60" s="8">
        <v>6900</v>
      </c>
      <c r="D60" s="8">
        <v>0</v>
      </c>
      <c r="E60" s="11">
        <v>6900</v>
      </c>
      <c r="F60" s="11">
        <v>0</v>
      </c>
      <c r="G60" s="7">
        <f t="shared" si="0"/>
        <v>0</v>
      </c>
      <c r="H60" s="8">
        <v>0</v>
      </c>
      <c r="I60" s="8">
        <v>0</v>
      </c>
      <c r="J60" s="8">
        <v>0</v>
      </c>
      <c r="K60" s="7" t="str">
        <f t="shared" si="1"/>
        <v> </v>
      </c>
      <c r="L60" s="8">
        <v>0</v>
      </c>
      <c r="M60" s="8">
        <f t="shared" si="2"/>
        <v>-6900</v>
      </c>
      <c r="N60" s="8"/>
    </row>
    <row r="61" spans="1:14" s="12" customFormat="1" ht="12">
      <c r="A61" s="9" t="s">
        <v>126</v>
      </c>
      <c r="B61" s="10" t="s">
        <v>127</v>
      </c>
      <c r="C61" s="8">
        <v>249700</v>
      </c>
      <c r="D61" s="8">
        <v>0</v>
      </c>
      <c r="E61" s="11">
        <v>249700</v>
      </c>
      <c r="F61" s="11">
        <v>119228.46</v>
      </c>
      <c r="G61" s="7">
        <f t="shared" si="0"/>
        <v>0.4774868241890269</v>
      </c>
      <c r="H61" s="8">
        <v>39642.82</v>
      </c>
      <c r="I61" s="8">
        <v>0</v>
      </c>
      <c r="J61" s="8">
        <v>39642.82</v>
      </c>
      <c r="K61" s="7">
        <f t="shared" si="1"/>
        <v>0.33249460741168674</v>
      </c>
      <c r="L61" s="8">
        <v>79585.64</v>
      </c>
      <c r="M61" s="8">
        <f t="shared" si="2"/>
        <v>-130471.54</v>
      </c>
      <c r="N61" s="8"/>
    </row>
    <row r="62" spans="1:14" s="12" customFormat="1" ht="12">
      <c r="A62" s="9" t="s">
        <v>128</v>
      </c>
      <c r="B62" s="10" t="s">
        <v>129</v>
      </c>
      <c r="C62" s="8">
        <v>10900</v>
      </c>
      <c r="D62" s="8">
        <v>0</v>
      </c>
      <c r="E62" s="11">
        <v>10900</v>
      </c>
      <c r="F62" s="11">
        <v>0</v>
      </c>
      <c r="G62" s="7">
        <f t="shared" si="0"/>
        <v>0</v>
      </c>
      <c r="H62" s="8">
        <v>0</v>
      </c>
      <c r="I62" s="8">
        <v>0</v>
      </c>
      <c r="J62" s="8">
        <v>0</v>
      </c>
      <c r="K62" s="7" t="str">
        <f t="shared" si="1"/>
        <v> </v>
      </c>
      <c r="L62" s="8">
        <v>0</v>
      </c>
      <c r="M62" s="8">
        <f t="shared" si="2"/>
        <v>-10900</v>
      </c>
      <c r="N62" s="8"/>
    </row>
    <row r="63" spans="1:14" s="12" customFormat="1" ht="12">
      <c r="A63" s="9" t="s">
        <v>130</v>
      </c>
      <c r="B63" s="10" t="s">
        <v>131</v>
      </c>
      <c r="C63" s="8">
        <v>0</v>
      </c>
      <c r="D63" s="8">
        <v>0</v>
      </c>
      <c r="E63" s="11">
        <v>0</v>
      </c>
      <c r="F63" s="11">
        <v>6510</v>
      </c>
      <c r="G63" s="7" t="str">
        <f t="shared" si="0"/>
        <v> </v>
      </c>
      <c r="H63" s="8">
        <v>3905</v>
      </c>
      <c r="I63" s="8">
        <v>0</v>
      </c>
      <c r="J63" s="8">
        <v>3905</v>
      </c>
      <c r="K63" s="7">
        <f t="shared" si="1"/>
        <v>0.5998463901689708</v>
      </c>
      <c r="L63" s="8">
        <v>2605</v>
      </c>
      <c r="M63" s="8">
        <f t="shared" si="2"/>
        <v>6510</v>
      </c>
      <c r="N63" s="8"/>
    </row>
    <row r="64" spans="1:14" s="12" customFormat="1" ht="12">
      <c r="A64" s="9" t="s">
        <v>132</v>
      </c>
      <c r="B64" s="10" t="s">
        <v>133</v>
      </c>
      <c r="C64" s="8">
        <v>20</v>
      </c>
      <c r="D64" s="8">
        <v>0</v>
      </c>
      <c r="E64" s="11">
        <v>20</v>
      </c>
      <c r="F64" s="11">
        <v>0</v>
      </c>
      <c r="G64" s="7">
        <f t="shared" si="0"/>
        <v>0</v>
      </c>
      <c r="H64" s="8">
        <v>0</v>
      </c>
      <c r="I64" s="8">
        <v>0</v>
      </c>
      <c r="J64" s="8">
        <v>0</v>
      </c>
      <c r="K64" s="7" t="str">
        <f t="shared" si="1"/>
        <v> </v>
      </c>
      <c r="L64" s="8">
        <v>0</v>
      </c>
      <c r="M64" s="8">
        <f t="shared" si="2"/>
        <v>-20</v>
      </c>
      <c r="N64" s="8"/>
    </row>
    <row r="65" spans="1:14" s="12" customFormat="1" ht="12">
      <c r="A65" s="9" t="s">
        <v>134</v>
      </c>
      <c r="B65" s="10" t="s">
        <v>135</v>
      </c>
      <c r="C65" s="8">
        <v>1300</v>
      </c>
      <c r="D65" s="8">
        <v>0</v>
      </c>
      <c r="E65" s="11">
        <v>1300</v>
      </c>
      <c r="F65" s="11">
        <v>247.93</v>
      </c>
      <c r="G65" s="7">
        <f t="shared" si="0"/>
        <v>0.19071538461538462</v>
      </c>
      <c r="H65" s="8">
        <v>165.29</v>
      </c>
      <c r="I65" s="8">
        <v>0</v>
      </c>
      <c r="J65" s="8">
        <v>165.29</v>
      </c>
      <c r="K65" s="7">
        <f t="shared" si="1"/>
        <v>0.666680111321744</v>
      </c>
      <c r="L65" s="8">
        <v>82.64</v>
      </c>
      <c r="M65" s="8">
        <f t="shared" si="2"/>
        <v>-1052.07</v>
      </c>
      <c r="N65" s="8"/>
    </row>
    <row r="66" spans="1:14" s="12" customFormat="1" ht="12">
      <c r="A66" s="9" t="s">
        <v>136</v>
      </c>
      <c r="B66" s="10" t="s">
        <v>137</v>
      </c>
      <c r="C66" s="8">
        <v>200</v>
      </c>
      <c r="D66" s="8">
        <v>0</v>
      </c>
      <c r="E66" s="11">
        <v>200</v>
      </c>
      <c r="F66" s="11">
        <v>0</v>
      </c>
      <c r="G66" s="7">
        <f t="shared" si="0"/>
        <v>0</v>
      </c>
      <c r="H66" s="8">
        <v>0</v>
      </c>
      <c r="I66" s="8">
        <v>0</v>
      </c>
      <c r="J66" s="8">
        <v>0</v>
      </c>
      <c r="K66" s="7" t="str">
        <f t="shared" si="1"/>
        <v> </v>
      </c>
      <c r="L66" s="8">
        <v>0</v>
      </c>
      <c r="M66" s="8">
        <f t="shared" si="2"/>
        <v>-200</v>
      </c>
      <c r="N66" s="8"/>
    </row>
    <row r="67" spans="1:14" s="12" customFormat="1" ht="12">
      <c r="A67" s="9" t="s">
        <v>138</v>
      </c>
      <c r="B67" s="10" t="s">
        <v>139</v>
      </c>
      <c r="C67" s="8">
        <v>50800</v>
      </c>
      <c r="D67" s="8">
        <v>0</v>
      </c>
      <c r="E67" s="11">
        <v>50800</v>
      </c>
      <c r="F67" s="11">
        <v>7764.97</v>
      </c>
      <c r="G67" s="7">
        <f t="shared" si="0"/>
        <v>0.15285374015748032</v>
      </c>
      <c r="H67" s="8">
        <v>7764.97</v>
      </c>
      <c r="I67" s="8">
        <v>0</v>
      </c>
      <c r="J67" s="8">
        <v>7764.97</v>
      </c>
      <c r="K67" s="7">
        <f t="shared" si="1"/>
        <v>1</v>
      </c>
      <c r="L67" s="8">
        <v>0</v>
      </c>
      <c r="M67" s="8">
        <f t="shared" si="2"/>
        <v>-43035.03</v>
      </c>
      <c r="N67" s="8"/>
    </row>
    <row r="68" spans="1:14" s="12" customFormat="1" ht="12">
      <c r="A68" s="9" t="s">
        <v>140</v>
      </c>
      <c r="B68" s="10" t="s">
        <v>141</v>
      </c>
      <c r="C68" s="8">
        <v>0</v>
      </c>
      <c r="D68" s="8">
        <v>0</v>
      </c>
      <c r="E68" s="11">
        <v>0</v>
      </c>
      <c r="F68" s="11">
        <v>0</v>
      </c>
      <c r="G68" s="7" t="str">
        <f aca="true" t="shared" si="3" ref="G68:G131">IF(E68&gt;0,F68/E68," ")</f>
        <v> </v>
      </c>
      <c r="H68" s="8">
        <v>0</v>
      </c>
      <c r="I68" s="8">
        <v>0</v>
      </c>
      <c r="J68" s="8">
        <v>0</v>
      </c>
      <c r="K68" s="7" t="str">
        <f aca="true" t="shared" si="4" ref="K68:K131">IF(F68&gt;0,J68/F68," ")</f>
        <v> </v>
      </c>
      <c r="L68" s="8">
        <v>0</v>
      </c>
      <c r="M68" s="8">
        <f aca="true" t="shared" si="5" ref="M68:M131">+F68-E68</f>
        <v>0</v>
      </c>
      <c r="N68" s="8"/>
    </row>
    <row r="69" spans="1:14" s="12" customFormat="1" ht="12">
      <c r="A69" s="9" t="s">
        <v>142</v>
      </c>
      <c r="B69" s="10" t="s">
        <v>143</v>
      </c>
      <c r="C69" s="8">
        <v>267800</v>
      </c>
      <c r="D69" s="8">
        <v>0</v>
      </c>
      <c r="E69" s="11">
        <v>267800</v>
      </c>
      <c r="F69" s="11">
        <v>59121.46</v>
      </c>
      <c r="G69" s="7">
        <f t="shared" si="3"/>
        <v>0.220767214339059</v>
      </c>
      <c r="H69" s="8">
        <v>59121.46</v>
      </c>
      <c r="I69" s="8">
        <v>0</v>
      </c>
      <c r="J69" s="8">
        <v>59121.46</v>
      </c>
      <c r="K69" s="7">
        <f t="shared" si="4"/>
        <v>1</v>
      </c>
      <c r="L69" s="8">
        <v>0</v>
      </c>
      <c r="M69" s="8">
        <f t="shared" si="5"/>
        <v>-208678.54</v>
      </c>
      <c r="N69" s="8"/>
    </row>
    <row r="70" spans="1:14" s="12" customFormat="1" ht="12">
      <c r="A70" s="9" t="s">
        <v>144</v>
      </c>
      <c r="B70" s="10" t="s">
        <v>145</v>
      </c>
      <c r="C70" s="8">
        <v>3400</v>
      </c>
      <c r="D70" s="8">
        <v>0</v>
      </c>
      <c r="E70" s="11">
        <v>3400</v>
      </c>
      <c r="F70" s="11">
        <v>256.5</v>
      </c>
      <c r="G70" s="7">
        <f t="shared" si="3"/>
        <v>0.07544117647058823</v>
      </c>
      <c r="H70" s="8">
        <v>256.5</v>
      </c>
      <c r="I70" s="8">
        <v>0</v>
      </c>
      <c r="J70" s="8">
        <v>256.5</v>
      </c>
      <c r="K70" s="7">
        <f t="shared" si="4"/>
        <v>1</v>
      </c>
      <c r="L70" s="8">
        <v>0</v>
      </c>
      <c r="M70" s="8">
        <f t="shared" si="5"/>
        <v>-3143.5</v>
      </c>
      <c r="N70" s="8"/>
    </row>
    <row r="71" spans="1:14" s="12" customFormat="1" ht="12">
      <c r="A71" s="9" t="s">
        <v>146</v>
      </c>
      <c r="B71" s="10" t="s">
        <v>147</v>
      </c>
      <c r="C71" s="8">
        <v>1500</v>
      </c>
      <c r="D71" s="8">
        <v>0</v>
      </c>
      <c r="E71" s="11">
        <v>1500</v>
      </c>
      <c r="F71" s="11">
        <v>0</v>
      </c>
      <c r="G71" s="7">
        <f t="shared" si="3"/>
        <v>0</v>
      </c>
      <c r="H71" s="8">
        <v>0</v>
      </c>
      <c r="I71" s="8">
        <v>0</v>
      </c>
      <c r="J71" s="8">
        <v>0</v>
      </c>
      <c r="K71" s="7" t="str">
        <f t="shared" si="4"/>
        <v> </v>
      </c>
      <c r="L71" s="8">
        <v>0</v>
      </c>
      <c r="M71" s="8">
        <f t="shared" si="5"/>
        <v>-1500</v>
      </c>
      <c r="N71" s="8"/>
    </row>
    <row r="72" spans="1:14" s="12" customFormat="1" ht="12">
      <c r="A72" s="9" t="s">
        <v>148</v>
      </c>
      <c r="B72" s="10" t="s">
        <v>149</v>
      </c>
      <c r="C72" s="8">
        <v>67900</v>
      </c>
      <c r="D72" s="8">
        <v>0</v>
      </c>
      <c r="E72" s="11">
        <v>67900</v>
      </c>
      <c r="F72" s="11">
        <v>289611.45</v>
      </c>
      <c r="G72" s="7">
        <f t="shared" si="3"/>
        <v>4.265264359351988</v>
      </c>
      <c r="H72" s="8">
        <v>12976.67</v>
      </c>
      <c r="I72" s="8">
        <v>0</v>
      </c>
      <c r="J72" s="8">
        <v>12976.67</v>
      </c>
      <c r="K72" s="7">
        <f t="shared" si="4"/>
        <v>0.044807171815893325</v>
      </c>
      <c r="L72" s="8">
        <v>276634.78</v>
      </c>
      <c r="M72" s="8">
        <f t="shared" si="5"/>
        <v>221711.45</v>
      </c>
      <c r="N72" s="8"/>
    </row>
    <row r="73" spans="1:14" s="12" customFormat="1" ht="12">
      <c r="A73" s="9" t="s">
        <v>150</v>
      </c>
      <c r="B73" s="10" t="s">
        <v>151</v>
      </c>
      <c r="C73" s="8">
        <v>1327100</v>
      </c>
      <c r="D73" s="8">
        <v>0</v>
      </c>
      <c r="E73" s="11">
        <v>1327100</v>
      </c>
      <c r="F73" s="11">
        <v>176614.3</v>
      </c>
      <c r="G73" s="7">
        <f t="shared" si="3"/>
        <v>0.13308288749905808</v>
      </c>
      <c r="H73" s="8">
        <v>123254.67</v>
      </c>
      <c r="I73" s="8">
        <v>33023.51</v>
      </c>
      <c r="J73" s="8">
        <v>90231.16</v>
      </c>
      <c r="K73" s="7">
        <f t="shared" si="4"/>
        <v>0.5108938517436018</v>
      </c>
      <c r="L73" s="8">
        <v>86383.14</v>
      </c>
      <c r="M73" s="8">
        <f t="shared" si="5"/>
        <v>-1150485.7</v>
      </c>
      <c r="N73" s="8"/>
    </row>
    <row r="74" spans="1:14" s="12" customFormat="1" ht="12">
      <c r="A74" s="9" t="s">
        <v>152</v>
      </c>
      <c r="B74" s="10" t="s">
        <v>153</v>
      </c>
      <c r="C74" s="8">
        <v>2460500</v>
      </c>
      <c r="D74" s="8">
        <v>0</v>
      </c>
      <c r="E74" s="11">
        <v>2460500</v>
      </c>
      <c r="F74" s="11">
        <v>15448.52</v>
      </c>
      <c r="G74" s="7">
        <f t="shared" si="3"/>
        <v>0.006278610038610039</v>
      </c>
      <c r="H74" s="8">
        <v>15139.1</v>
      </c>
      <c r="I74" s="8">
        <v>1540.57</v>
      </c>
      <c r="J74" s="8">
        <v>13598.53</v>
      </c>
      <c r="K74" s="7">
        <f t="shared" si="4"/>
        <v>0.8802480755438061</v>
      </c>
      <c r="L74" s="8">
        <v>1849.99</v>
      </c>
      <c r="M74" s="8">
        <f t="shared" si="5"/>
        <v>-2445051.48</v>
      </c>
      <c r="N74" s="8"/>
    </row>
    <row r="75" spans="1:14" s="12" customFormat="1" ht="12">
      <c r="A75" s="9" t="s">
        <v>154</v>
      </c>
      <c r="B75" s="10" t="s">
        <v>155</v>
      </c>
      <c r="C75" s="8">
        <v>0</v>
      </c>
      <c r="D75" s="8">
        <v>0</v>
      </c>
      <c r="E75" s="11">
        <v>0</v>
      </c>
      <c r="F75" s="11">
        <v>6000</v>
      </c>
      <c r="G75" s="7" t="str">
        <f t="shared" si="3"/>
        <v> </v>
      </c>
      <c r="H75" s="8">
        <v>1000</v>
      </c>
      <c r="I75" s="8">
        <v>0</v>
      </c>
      <c r="J75" s="8">
        <v>1000</v>
      </c>
      <c r="K75" s="7">
        <f t="shared" si="4"/>
        <v>0.16666666666666666</v>
      </c>
      <c r="L75" s="8">
        <v>5000</v>
      </c>
      <c r="M75" s="8">
        <f t="shared" si="5"/>
        <v>6000</v>
      </c>
      <c r="N75" s="8"/>
    </row>
    <row r="76" spans="1:14" s="12" customFormat="1" ht="12">
      <c r="A76" s="9" t="s">
        <v>156</v>
      </c>
      <c r="B76" s="10" t="s">
        <v>157</v>
      </c>
      <c r="C76" s="8">
        <v>6400</v>
      </c>
      <c r="D76" s="8">
        <v>0</v>
      </c>
      <c r="E76" s="11">
        <v>6400</v>
      </c>
      <c r="F76" s="11">
        <v>-302.87</v>
      </c>
      <c r="G76" s="7">
        <f t="shared" si="3"/>
        <v>-0.0473234375</v>
      </c>
      <c r="H76" s="8">
        <v>0</v>
      </c>
      <c r="I76" s="8">
        <v>302.87</v>
      </c>
      <c r="J76" s="8">
        <v>-302.87</v>
      </c>
      <c r="K76" s="7" t="str">
        <f t="shared" si="4"/>
        <v> </v>
      </c>
      <c r="L76" s="8">
        <v>0</v>
      </c>
      <c r="M76" s="8">
        <f t="shared" si="5"/>
        <v>-6702.87</v>
      </c>
      <c r="N76" s="8"/>
    </row>
    <row r="77" spans="1:14" s="12" customFormat="1" ht="12">
      <c r="A77" s="9" t="s">
        <v>158</v>
      </c>
      <c r="B77" s="10" t="s">
        <v>159</v>
      </c>
      <c r="C77" s="8">
        <v>1900</v>
      </c>
      <c r="D77" s="8">
        <v>0</v>
      </c>
      <c r="E77" s="11">
        <v>1900</v>
      </c>
      <c r="F77" s="11">
        <v>0</v>
      </c>
      <c r="G77" s="7">
        <f t="shared" si="3"/>
        <v>0</v>
      </c>
      <c r="H77" s="8">
        <v>0</v>
      </c>
      <c r="I77" s="8">
        <v>0</v>
      </c>
      <c r="J77" s="8">
        <v>0</v>
      </c>
      <c r="K77" s="7" t="str">
        <f t="shared" si="4"/>
        <v> </v>
      </c>
      <c r="L77" s="8">
        <v>0</v>
      </c>
      <c r="M77" s="8">
        <f t="shared" si="5"/>
        <v>-1900</v>
      </c>
      <c r="N77" s="8"/>
    </row>
    <row r="78" spans="1:14" s="12" customFormat="1" ht="12">
      <c r="A78" s="9" t="s">
        <v>160</v>
      </c>
      <c r="B78" s="10" t="s">
        <v>161</v>
      </c>
      <c r="C78" s="8">
        <v>1406900</v>
      </c>
      <c r="D78" s="8">
        <v>0</v>
      </c>
      <c r="E78" s="11">
        <v>1406900</v>
      </c>
      <c r="F78" s="11">
        <v>681497.41</v>
      </c>
      <c r="G78" s="7">
        <f t="shared" si="3"/>
        <v>0.4843964816262705</v>
      </c>
      <c r="H78" s="8">
        <v>688589.09</v>
      </c>
      <c r="I78" s="8">
        <v>7102.96</v>
      </c>
      <c r="J78" s="8">
        <v>681486.13</v>
      </c>
      <c r="K78" s="7">
        <f t="shared" si="4"/>
        <v>0.9999834482129579</v>
      </c>
      <c r="L78" s="8">
        <v>11.28</v>
      </c>
      <c r="M78" s="8">
        <f t="shared" si="5"/>
        <v>-725402.59</v>
      </c>
      <c r="N78" s="8"/>
    </row>
    <row r="79" spans="1:14" s="12" customFormat="1" ht="12">
      <c r="A79" s="9" t="s">
        <v>162</v>
      </c>
      <c r="B79" s="10" t="s">
        <v>163</v>
      </c>
      <c r="C79" s="8">
        <v>889200</v>
      </c>
      <c r="D79" s="8">
        <v>0</v>
      </c>
      <c r="E79" s="11">
        <v>889200</v>
      </c>
      <c r="F79" s="11">
        <v>426349.17</v>
      </c>
      <c r="G79" s="7">
        <f t="shared" si="3"/>
        <v>0.479475</v>
      </c>
      <c r="H79" s="8">
        <v>430321.9</v>
      </c>
      <c r="I79" s="8">
        <v>4019.29</v>
      </c>
      <c r="J79" s="8">
        <v>426302.61</v>
      </c>
      <c r="K79" s="7">
        <f t="shared" si="4"/>
        <v>0.9998907937360356</v>
      </c>
      <c r="L79" s="8">
        <v>46.56</v>
      </c>
      <c r="M79" s="8">
        <f t="shared" si="5"/>
        <v>-462850.83</v>
      </c>
      <c r="N79" s="8"/>
    </row>
    <row r="80" spans="1:14" s="12" customFormat="1" ht="12">
      <c r="A80" s="9" t="s">
        <v>164</v>
      </c>
      <c r="B80" s="10" t="s">
        <v>165</v>
      </c>
      <c r="C80" s="8">
        <v>416200</v>
      </c>
      <c r="D80" s="8">
        <v>0</v>
      </c>
      <c r="E80" s="11">
        <v>416200</v>
      </c>
      <c r="F80" s="11">
        <v>6836.32</v>
      </c>
      <c r="G80" s="7">
        <f t="shared" si="3"/>
        <v>0.016425564632388274</v>
      </c>
      <c r="H80" s="8">
        <v>3229.67</v>
      </c>
      <c r="I80" s="8">
        <v>0</v>
      </c>
      <c r="J80" s="8">
        <v>3229.67</v>
      </c>
      <c r="K80" s="7">
        <f t="shared" si="4"/>
        <v>0.4724281484775435</v>
      </c>
      <c r="L80" s="8">
        <v>3606.65</v>
      </c>
      <c r="M80" s="8">
        <f t="shared" si="5"/>
        <v>-409363.68</v>
      </c>
      <c r="N80" s="8"/>
    </row>
    <row r="81" spans="1:14" s="12" customFormat="1" ht="12">
      <c r="A81" s="9" t="s">
        <v>166</v>
      </c>
      <c r="B81" s="10" t="s">
        <v>167</v>
      </c>
      <c r="C81" s="8">
        <v>97000</v>
      </c>
      <c r="D81" s="8">
        <v>0</v>
      </c>
      <c r="E81" s="11">
        <v>97000</v>
      </c>
      <c r="F81" s="11">
        <v>0</v>
      </c>
      <c r="G81" s="7">
        <f t="shared" si="3"/>
        <v>0</v>
      </c>
      <c r="H81" s="8">
        <v>0</v>
      </c>
      <c r="I81" s="8">
        <v>0</v>
      </c>
      <c r="J81" s="8">
        <v>0</v>
      </c>
      <c r="K81" s="7" t="str">
        <f t="shared" si="4"/>
        <v> </v>
      </c>
      <c r="L81" s="8">
        <v>0</v>
      </c>
      <c r="M81" s="8">
        <f t="shared" si="5"/>
        <v>-97000</v>
      </c>
      <c r="N81" s="8"/>
    </row>
    <row r="82" spans="1:14" s="12" customFormat="1" ht="12">
      <c r="A82" s="9" t="s">
        <v>168</v>
      </c>
      <c r="B82" s="10" t="s">
        <v>169</v>
      </c>
      <c r="C82" s="8">
        <v>145600</v>
      </c>
      <c r="D82" s="8">
        <v>0</v>
      </c>
      <c r="E82" s="11">
        <v>145600</v>
      </c>
      <c r="F82" s="11">
        <v>317793.56</v>
      </c>
      <c r="G82" s="7">
        <f t="shared" si="3"/>
        <v>2.1826480769230767</v>
      </c>
      <c r="H82" s="8">
        <v>197736.45</v>
      </c>
      <c r="I82" s="8">
        <v>0</v>
      </c>
      <c r="J82" s="8">
        <v>197736.45</v>
      </c>
      <c r="K82" s="7">
        <f t="shared" si="4"/>
        <v>0.6222166679526169</v>
      </c>
      <c r="L82" s="8">
        <v>120057.11</v>
      </c>
      <c r="M82" s="8">
        <f t="shared" si="5"/>
        <v>172193.56</v>
      </c>
      <c r="N82" s="8"/>
    </row>
    <row r="83" spans="1:14" s="12" customFormat="1" ht="12">
      <c r="A83" s="9" t="s">
        <v>170</v>
      </c>
      <c r="B83" s="10" t="s">
        <v>171</v>
      </c>
      <c r="C83" s="8">
        <v>61500</v>
      </c>
      <c r="D83" s="8">
        <v>0</v>
      </c>
      <c r="E83" s="11">
        <v>61500</v>
      </c>
      <c r="F83" s="11">
        <v>37127.06</v>
      </c>
      <c r="G83" s="7">
        <f t="shared" si="3"/>
        <v>0.6036920325203252</v>
      </c>
      <c r="H83" s="8">
        <v>6525.89</v>
      </c>
      <c r="I83" s="8">
        <v>0</v>
      </c>
      <c r="J83" s="8">
        <v>6525.89</v>
      </c>
      <c r="K83" s="7">
        <f t="shared" si="4"/>
        <v>0.17577179555828015</v>
      </c>
      <c r="L83" s="8">
        <v>30601.17</v>
      </c>
      <c r="M83" s="8">
        <f t="shared" si="5"/>
        <v>-24372.940000000002</v>
      </c>
      <c r="N83" s="8"/>
    </row>
    <row r="84" spans="1:14" s="12" customFormat="1" ht="12">
      <c r="A84" s="9" t="s">
        <v>172</v>
      </c>
      <c r="B84" s="10" t="s">
        <v>173</v>
      </c>
      <c r="C84" s="8">
        <v>800</v>
      </c>
      <c r="D84" s="8">
        <v>0</v>
      </c>
      <c r="E84" s="11">
        <v>800</v>
      </c>
      <c r="F84" s="11">
        <v>644.26</v>
      </c>
      <c r="G84" s="7">
        <f t="shared" si="3"/>
        <v>0.805325</v>
      </c>
      <c r="H84" s="8">
        <v>644.26</v>
      </c>
      <c r="I84" s="8">
        <v>0</v>
      </c>
      <c r="J84" s="8">
        <v>644.26</v>
      </c>
      <c r="K84" s="7">
        <f t="shared" si="4"/>
        <v>1</v>
      </c>
      <c r="L84" s="8">
        <v>0</v>
      </c>
      <c r="M84" s="8">
        <f t="shared" si="5"/>
        <v>-155.74</v>
      </c>
      <c r="N84" s="8"/>
    </row>
    <row r="85" spans="1:14" s="12" customFormat="1" ht="12">
      <c r="A85" s="9" t="s">
        <v>174</v>
      </c>
      <c r="B85" s="10" t="s">
        <v>175</v>
      </c>
      <c r="C85" s="8">
        <v>66600</v>
      </c>
      <c r="D85" s="8">
        <v>0</v>
      </c>
      <c r="E85" s="11">
        <v>66600</v>
      </c>
      <c r="F85" s="11">
        <v>403207.62</v>
      </c>
      <c r="G85" s="7">
        <f t="shared" si="3"/>
        <v>6.054168468468468</v>
      </c>
      <c r="H85" s="8">
        <v>211460.71</v>
      </c>
      <c r="I85" s="8">
        <v>0</v>
      </c>
      <c r="J85" s="8">
        <v>211460.71</v>
      </c>
      <c r="K85" s="7">
        <f t="shared" si="4"/>
        <v>0.5244462145829486</v>
      </c>
      <c r="L85" s="8">
        <v>191746.91</v>
      </c>
      <c r="M85" s="8">
        <f t="shared" si="5"/>
        <v>336607.62</v>
      </c>
      <c r="N85" s="8"/>
    </row>
    <row r="86" spans="1:14" s="12" customFormat="1" ht="12">
      <c r="A86" s="9" t="s">
        <v>176</v>
      </c>
      <c r="B86" s="10" t="s">
        <v>177</v>
      </c>
      <c r="C86" s="8">
        <v>319300</v>
      </c>
      <c r="D86" s="8">
        <v>0</v>
      </c>
      <c r="E86" s="11">
        <v>319300</v>
      </c>
      <c r="F86" s="11">
        <v>278691.11</v>
      </c>
      <c r="G86" s="7">
        <f t="shared" si="3"/>
        <v>0.872819010335108</v>
      </c>
      <c r="H86" s="8">
        <v>97780.1</v>
      </c>
      <c r="I86" s="8">
        <v>0</v>
      </c>
      <c r="J86" s="8">
        <v>97780.1</v>
      </c>
      <c r="K86" s="7">
        <f t="shared" si="4"/>
        <v>0.3508547509821896</v>
      </c>
      <c r="L86" s="8">
        <v>180911.01</v>
      </c>
      <c r="M86" s="8">
        <f t="shared" si="5"/>
        <v>-40608.890000000014</v>
      </c>
      <c r="N86" s="8"/>
    </row>
    <row r="87" spans="1:14" s="12" customFormat="1" ht="12">
      <c r="A87" s="9" t="s">
        <v>178</v>
      </c>
      <c r="B87" s="10" t="s">
        <v>179</v>
      </c>
      <c r="C87" s="8">
        <v>0</v>
      </c>
      <c r="D87" s="8">
        <v>0</v>
      </c>
      <c r="E87" s="11">
        <v>0</v>
      </c>
      <c r="F87" s="11">
        <v>0</v>
      </c>
      <c r="G87" s="7" t="str">
        <f t="shared" si="3"/>
        <v> </v>
      </c>
      <c r="H87" s="8">
        <v>0</v>
      </c>
      <c r="I87" s="8">
        <v>0</v>
      </c>
      <c r="J87" s="8">
        <v>0</v>
      </c>
      <c r="K87" s="7" t="str">
        <f t="shared" si="4"/>
        <v> </v>
      </c>
      <c r="L87" s="8">
        <v>0</v>
      </c>
      <c r="M87" s="8">
        <f t="shared" si="5"/>
        <v>0</v>
      </c>
      <c r="N87" s="8"/>
    </row>
    <row r="88" spans="1:14" s="12" customFormat="1" ht="12">
      <c r="A88" s="9" t="s">
        <v>180</v>
      </c>
      <c r="B88" s="10" t="s">
        <v>181</v>
      </c>
      <c r="C88" s="8">
        <v>1300</v>
      </c>
      <c r="D88" s="8">
        <v>0</v>
      </c>
      <c r="E88" s="11">
        <v>1300</v>
      </c>
      <c r="F88" s="11">
        <v>0</v>
      </c>
      <c r="G88" s="7">
        <f t="shared" si="3"/>
        <v>0</v>
      </c>
      <c r="H88" s="8">
        <v>0</v>
      </c>
      <c r="I88" s="8">
        <v>0</v>
      </c>
      <c r="J88" s="8">
        <v>0</v>
      </c>
      <c r="K88" s="7" t="str">
        <f t="shared" si="4"/>
        <v> </v>
      </c>
      <c r="L88" s="8">
        <v>0</v>
      </c>
      <c r="M88" s="8">
        <f t="shared" si="5"/>
        <v>-1300</v>
      </c>
      <c r="N88" s="8"/>
    </row>
    <row r="89" spans="1:14" s="12" customFormat="1" ht="12">
      <c r="A89" s="9" t="s">
        <v>182</v>
      </c>
      <c r="B89" s="10" t="s">
        <v>183</v>
      </c>
      <c r="C89" s="8">
        <v>65900</v>
      </c>
      <c r="D89" s="8">
        <v>0</v>
      </c>
      <c r="E89" s="11">
        <v>65900</v>
      </c>
      <c r="F89" s="11">
        <v>0</v>
      </c>
      <c r="G89" s="7">
        <f t="shared" si="3"/>
        <v>0</v>
      </c>
      <c r="H89" s="8">
        <v>0</v>
      </c>
      <c r="I89" s="8">
        <v>0</v>
      </c>
      <c r="J89" s="8">
        <v>0</v>
      </c>
      <c r="K89" s="7" t="str">
        <f t="shared" si="4"/>
        <v> </v>
      </c>
      <c r="L89" s="8">
        <v>0</v>
      </c>
      <c r="M89" s="8">
        <f t="shared" si="5"/>
        <v>-65900</v>
      </c>
      <c r="N89" s="8"/>
    </row>
    <row r="90" spans="1:14" s="12" customFormat="1" ht="12">
      <c r="A90" s="9" t="s">
        <v>184</v>
      </c>
      <c r="B90" s="10" t="s">
        <v>185</v>
      </c>
      <c r="C90" s="8">
        <v>18400</v>
      </c>
      <c r="D90" s="8">
        <v>0</v>
      </c>
      <c r="E90" s="11">
        <v>18400</v>
      </c>
      <c r="F90" s="11">
        <v>11094.85</v>
      </c>
      <c r="G90" s="7">
        <f t="shared" si="3"/>
        <v>0.6029809782608696</v>
      </c>
      <c r="H90" s="8">
        <v>10629.55</v>
      </c>
      <c r="I90" s="8">
        <v>0</v>
      </c>
      <c r="J90" s="8">
        <v>10629.55</v>
      </c>
      <c r="K90" s="7">
        <f t="shared" si="4"/>
        <v>0.9580616231855319</v>
      </c>
      <c r="L90" s="8">
        <v>465.3</v>
      </c>
      <c r="M90" s="8">
        <f t="shared" si="5"/>
        <v>-7305.15</v>
      </c>
      <c r="N90" s="8"/>
    </row>
    <row r="91" spans="1:14" s="12" customFormat="1" ht="12">
      <c r="A91" s="9" t="s">
        <v>186</v>
      </c>
      <c r="B91" s="10" t="s">
        <v>187</v>
      </c>
      <c r="C91" s="8">
        <v>103200</v>
      </c>
      <c r="D91" s="8">
        <v>0</v>
      </c>
      <c r="E91" s="11">
        <v>103200</v>
      </c>
      <c r="F91" s="11">
        <v>28589.09</v>
      </c>
      <c r="G91" s="7">
        <f t="shared" si="3"/>
        <v>0.2770260658914729</v>
      </c>
      <c r="H91" s="8">
        <v>28589.09</v>
      </c>
      <c r="I91" s="8">
        <v>0</v>
      </c>
      <c r="J91" s="8">
        <v>28589.09</v>
      </c>
      <c r="K91" s="7">
        <f t="shared" si="4"/>
        <v>1</v>
      </c>
      <c r="L91" s="8">
        <v>0</v>
      </c>
      <c r="M91" s="8">
        <f t="shared" si="5"/>
        <v>-74610.91</v>
      </c>
      <c r="N91" s="8"/>
    </row>
    <row r="92" spans="1:14" s="12" customFormat="1" ht="12">
      <c r="A92" s="9" t="s">
        <v>188</v>
      </c>
      <c r="B92" s="10" t="s">
        <v>189</v>
      </c>
      <c r="C92" s="8">
        <v>823800</v>
      </c>
      <c r="D92" s="8">
        <v>0</v>
      </c>
      <c r="E92" s="11">
        <v>823800</v>
      </c>
      <c r="F92" s="11">
        <v>237427.16</v>
      </c>
      <c r="G92" s="7">
        <f t="shared" si="3"/>
        <v>0.28820971109492594</v>
      </c>
      <c r="H92" s="8">
        <v>219823.44</v>
      </c>
      <c r="I92" s="8">
        <v>0</v>
      </c>
      <c r="J92" s="8">
        <v>219823.44</v>
      </c>
      <c r="K92" s="7">
        <f t="shared" si="4"/>
        <v>0.9258563342121432</v>
      </c>
      <c r="L92" s="8">
        <v>17603.72</v>
      </c>
      <c r="M92" s="8">
        <f t="shared" si="5"/>
        <v>-586372.84</v>
      </c>
      <c r="N92" s="8"/>
    </row>
    <row r="93" spans="1:14" s="12" customFormat="1" ht="12">
      <c r="A93" s="9" t="s">
        <v>190</v>
      </c>
      <c r="B93" s="10" t="s">
        <v>191</v>
      </c>
      <c r="C93" s="8">
        <v>0</v>
      </c>
      <c r="D93" s="8">
        <v>0</v>
      </c>
      <c r="E93" s="11">
        <v>0</v>
      </c>
      <c r="F93" s="11">
        <v>0</v>
      </c>
      <c r="G93" s="7" t="str">
        <f t="shared" si="3"/>
        <v> </v>
      </c>
      <c r="H93" s="8">
        <v>0</v>
      </c>
      <c r="I93" s="8">
        <v>0</v>
      </c>
      <c r="J93" s="8">
        <v>0</v>
      </c>
      <c r="K93" s="7" t="str">
        <f t="shared" si="4"/>
        <v> </v>
      </c>
      <c r="L93" s="8">
        <v>0</v>
      </c>
      <c r="M93" s="8">
        <f t="shared" si="5"/>
        <v>0</v>
      </c>
      <c r="N93" s="8"/>
    </row>
    <row r="94" spans="1:14" s="12" customFormat="1" ht="12">
      <c r="A94" s="9" t="s">
        <v>192</v>
      </c>
      <c r="B94" s="10" t="s">
        <v>193</v>
      </c>
      <c r="C94" s="8">
        <v>0</v>
      </c>
      <c r="D94" s="8">
        <v>0</v>
      </c>
      <c r="E94" s="11">
        <v>0</v>
      </c>
      <c r="F94" s="11">
        <v>0</v>
      </c>
      <c r="G94" s="7" t="str">
        <f t="shared" si="3"/>
        <v> </v>
      </c>
      <c r="H94" s="8">
        <v>0</v>
      </c>
      <c r="I94" s="8">
        <v>0</v>
      </c>
      <c r="J94" s="8">
        <v>0</v>
      </c>
      <c r="K94" s="7" t="str">
        <f t="shared" si="4"/>
        <v> </v>
      </c>
      <c r="L94" s="8">
        <v>0</v>
      </c>
      <c r="M94" s="8">
        <f t="shared" si="5"/>
        <v>0</v>
      </c>
      <c r="N94" s="8"/>
    </row>
    <row r="95" spans="1:14" s="12" customFormat="1" ht="12">
      <c r="A95" s="9" t="s">
        <v>194</v>
      </c>
      <c r="B95" s="10" t="s">
        <v>195</v>
      </c>
      <c r="C95" s="8">
        <v>0</v>
      </c>
      <c r="D95" s="8">
        <v>0</v>
      </c>
      <c r="E95" s="11">
        <v>0</v>
      </c>
      <c r="F95" s="11">
        <v>17533</v>
      </c>
      <c r="G95" s="7" t="str">
        <f t="shared" si="3"/>
        <v> </v>
      </c>
      <c r="H95" s="8">
        <v>17533</v>
      </c>
      <c r="I95" s="8">
        <v>0</v>
      </c>
      <c r="J95" s="8">
        <v>17533</v>
      </c>
      <c r="K95" s="7">
        <f t="shared" si="4"/>
        <v>1</v>
      </c>
      <c r="L95" s="8">
        <v>0</v>
      </c>
      <c r="M95" s="8">
        <f t="shared" si="5"/>
        <v>17533</v>
      </c>
      <c r="N95" s="8"/>
    </row>
    <row r="96" spans="1:14" s="12" customFormat="1" ht="12">
      <c r="A96" s="9" t="s">
        <v>196</v>
      </c>
      <c r="B96" s="10" t="s">
        <v>197</v>
      </c>
      <c r="C96" s="8">
        <v>359400</v>
      </c>
      <c r="D96" s="8">
        <v>0</v>
      </c>
      <c r="E96" s="11">
        <v>359400</v>
      </c>
      <c r="F96" s="11">
        <v>0</v>
      </c>
      <c r="G96" s="7">
        <f t="shared" si="3"/>
        <v>0</v>
      </c>
      <c r="H96" s="8">
        <v>0</v>
      </c>
      <c r="I96" s="8">
        <v>0</v>
      </c>
      <c r="J96" s="8">
        <v>0</v>
      </c>
      <c r="K96" s="7" t="str">
        <f t="shared" si="4"/>
        <v> </v>
      </c>
      <c r="L96" s="8">
        <v>0</v>
      </c>
      <c r="M96" s="8">
        <f t="shared" si="5"/>
        <v>-359400</v>
      </c>
      <c r="N96" s="8"/>
    </row>
    <row r="97" spans="1:14" s="12" customFormat="1" ht="12">
      <c r="A97" s="9" t="s">
        <v>198</v>
      </c>
      <c r="B97" s="10" t="s">
        <v>199</v>
      </c>
      <c r="C97" s="8">
        <v>45688741.83</v>
      </c>
      <c r="D97" s="8">
        <v>0</v>
      </c>
      <c r="E97" s="11">
        <v>45688741.83</v>
      </c>
      <c r="F97" s="11">
        <v>27711920.94</v>
      </c>
      <c r="G97" s="7">
        <f t="shared" si="3"/>
        <v>0.6065371868437814</v>
      </c>
      <c r="H97" s="8">
        <v>23435513.7</v>
      </c>
      <c r="I97" s="8">
        <v>183853.05</v>
      </c>
      <c r="J97" s="8">
        <v>23251660.65</v>
      </c>
      <c r="K97" s="7">
        <f t="shared" si="4"/>
        <v>0.839049039593572</v>
      </c>
      <c r="L97" s="8">
        <v>4460260.29</v>
      </c>
      <c r="M97" s="8">
        <f t="shared" si="5"/>
        <v>-17976820.889999997</v>
      </c>
      <c r="N97" s="8"/>
    </row>
    <row r="98" spans="1:14" s="12" customFormat="1" ht="12">
      <c r="A98" s="9" t="s">
        <v>200</v>
      </c>
      <c r="B98" s="10" t="s">
        <v>201</v>
      </c>
      <c r="C98" s="8">
        <v>427500</v>
      </c>
      <c r="D98" s="8">
        <v>0</v>
      </c>
      <c r="E98" s="11">
        <v>427500</v>
      </c>
      <c r="F98" s="11">
        <v>255365.2</v>
      </c>
      <c r="G98" s="7">
        <f t="shared" si="3"/>
        <v>0.5973454970760235</v>
      </c>
      <c r="H98" s="8">
        <v>255365.2</v>
      </c>
      <c r="I98" s="8">
        <v>0</v>
      </c>
      <c r="J98" s="8">
        <v>255365.2</v>
      </c>
      <c r="K98" s="7">
        <f t="shared" si="4"/>
        <v>1</v>
      </c>
      <c r="L98" s="8">
        <v>0</v>
      </c>
      <c r="M98" s="8">
        <f t="shared" si="5"/>
        <v>-172134.8</v>
      </c>
      <c r="N98" s="8"/>
    </row>
    <row r="99" spans="1:14" s="12" customFormat="1" ht="12">
      <c r="A99" s="9" t="s">
        <v>202</v>
      </c>
      <c r="B99" s="10" t="s">
        <v>203</v>
      </c>
      <c r="C99" s="8">
        <v>1054696.06</v>
      </c>
      <c r="D99" s="8">
        <v>1097865.24</v>
      </c>
      <c r="E99" s="11">
        <v>2152561.3</v>
      </c>
      <c r="F99" s="11">
        <v>0</v>
      </c>
      <c r="G99" s="7">
        <f t="shared" si="3"/>
        <v>0</v>
      </c>
      <c r="H99" s="8">
        <v>0</v>
      </c>
      <c r="I99" s="8">
        <v>0</v>
      </c>
      <c r="J99" s="8">
        <v>0</v>
      </c>
      <c r="K99" s="7" t="str">
        <f t="shared" si="4"/>
        <v> </v>
      </c>
      <c r="L99" s="8">
        <v>0</v>
      </c>
      <c r="M99" s="8">
        <f t="shared" si="5"/>
        <v>-2152561.3</v>
      </c>
      <c r="N99" s="8"/>
    </row>
    <row r="100" spans="1:14" s="12" customFormat="1" ht="12">
      <c r="A100" s="9" t="s">
        <v>204</v>
      </c>
      <c r="B100" s="10" t="s">
        <v>205</v>
      </c>
      <c r="C100" s="8">
        <v>188203.14</v>
      </c>
      <c r="D100" s="8">
        <v>0</v>
      </c>
      <c r="E100" s="11">
        <v>188203.14</v>
      </c>
      <c r="F100" s="11">
        <v>0</v>
      </c>
      <c r="G100" s="7">
        <f t="shared" si="3"/>
        <v>0</v>
      </c>
      <c r="H100" s="8">
        <v>0</v>
      </c>
      <c r="I100" s="8">
        <v>0</v>
      </c>
      <c r="J100" s="8">
        <v>0</v>
      </c>
      <c r="K100" s="7" t="str">
        <f t="shared" si="4"/>
        <v> </v>
      </c>
      <c r="L100" s="8">
        <v>0</v>
      </c>
      <c r="M100" s="8">
        <f t="shared" si="5"/>
        <v>-188203.14</v>
      </c>
      <c r="N100" s="8"/>
    </row>
    <row r="101" spans="1:14" s="12" customFormat="1" ht="12">
      <c r="A101" s="9" t="s">
        <v>206</v>
      </c>
      <c r="B101" s="10" t="s">
        <v>207</v>
      </c>
      <c r="C101" s="8">
        <v>0</v>
      </c>
      <c r="D101" s="8">
        <v>0</v>
      </c>
      <c r="E101" s="11">
        <v>0</v>
      </c>
      <c r="F101" s="11">
        <v>2606.25</v>
      </c>
      <c r="G101" s="7" t="str">
        <f t="shared" si="3"/>
        <v> </v>
      </c>
      <c r="H101" s="8">
        <v>2606.25</v>
      </c>
      <c r="I101" s="8">
        <v>0</v>
      </c>
      <c r="J101" s="8">
        <v>2606.25</v>
      </c>
      <c r="K101" s="7">
        <f t="shared" si="4"/>
        <v>1</v>
      </c>
      <c r="L101" s="8">
        <v>0</v>
      </c>
      <c r="M101" s="8">
        <f t="shared" si="5"/>
        <v>2606.25</v>
      </c>
      <c r="N101" s="8"/>
    </row>
    <row r="102" spans="1:14" s="12" customFormat="1" ht="12">
      <c r="A102" s="9" t="s">
        <v>208</v>
      </c>
      <c r="B102" s="10" t="s">
        <v>209</v>
      </c>
      <c r="C102" s="8">
        <v>0</v>
      </c>
      <c r="D102" s="8">
        <v>0</v>
      </c>
      <c r="E102" s="11">
        <v>0</v>
      </c>
      <c r="F102" s="11">
        <v>0</v>
      </c>
      <c r="G102" s="7" t="str">
        <f t="shared" si="3"/>
        <v> </v>
      </c>
      <c r="H102" s="8">
        <v>0</v>
      </c>
      <c r="I102" s="8">
        <v>0</v>
      </c>
      <c r="J102" s="8">
        <v>0</v>
      </c>
      <c r="K102" s="7" t="str">
        <f t="shared" si="4"/>
        <v> </v>
      </c>
      <c r="L102" s="8">
        <v>0</v>
      </c>
      <c r="M102" s="8">
        <f t="shared" si="5"/>
        <v>0</v>
      </c>
      <c r="N102" s="8"/>
    </row>
    <row r="103" spans="1:14" s="12" customFormat="1" ht="12">
      <c r="A103" s="9" t="s">
        <v>210</v>
      </c>
      <c r="B103" s="10" t="s">
        <v>211</v>
      </c>
      <c r="C103" s="8">
        <v>9345968.21</v>
      </c>
      <c r="D103" s="8">
        <v>0</v>
      </c>
      <c r="E103" s="11">
        <v>9345968.21</v>
      </c>
      <c r="F103" s="11">
        <v>2309002.36</v>
      </c>
      <c r="G103" s="7">
        <f t="shared" si="3"/>
        <v>0.2470586576069682</v>
      </c>
      <c r="H103" s="8">
        <v>2309002.36</v>
      </c>
      <c r="I103" s="8">
        <v>0</v>
      </c>
      <c r="J103" s="8">
        <v>2309002.36</v>
      </c>
      <c r="K103" s="7">
        <f t="shared" si="4"/>
        <v>1</v>
      </c>
      <c r="L103" s="8">
        <v>0</v>
      </c>
      <c r="M103" s="8">
        <f t="shared" si="5"/>
        <v>-7036965.8500000015</v>
      </c>
      <c r="N103" s="8"/>
    </row>
    <row r="104" spans="1:14" s="12" customFormat="1" ht="12">
      <c r="A104" s="9" t="s">
        <v>212</v>
      </c>
      <c r="B104" s="10" t="s">
        <v>213</v>
      </c>
      <c r="C104" s="8">
        <v>11658472.63</v>
      </c>
      <c r="D104" s="8">
        <v>1618375.28</v>
      </c>
      <c r="E104" s="11">
        <v>13276847.91</v>
      </c>
      <c r="F104" s="11">
        <v>6830978.72</v>
      </c>
      <c r="G104" s="7">
        <f t="shared" si="3"/>
        <v>0.5145030481862317</v>
      </c>
      <c r="H104" s="8">
        <v>9384801.22</v>
      </c>
      <c r="I104" s="8">
        <v>2553822.5</v>
      </c>
      <c r="J104" s="8">
        <v>6830978.72</v>
      </c>
      <c r="K104" s="7">
        <f t="shared" si="4"/>
        <v>1</v>
      </c>
      <c r="L104" s="8">
        <v>0</v>
      </c>
      <c r="M104" s="8">
        <f t="shared" si="5"/>
        <v>-6445869.19</v>
      </c>
      <c r="N104" s="8"/>
    </row>
    <row r="105" spans="1:14" s="12" customFormat="1" ht="12">
      <c r="A105" s="9" t="s">
        <v>214</v>
      </c>
      <c r="B105" s="10" t="s">
        <v>215</v>
      </c>
      <c r="C105" s="8">
        <v>166000</v>
      </c>
      <c r="D105" s="8">
        <v>0</v>
      </c>
      <c r="E105" s="11">
        <v>166000</v>
      </c>
      <c r="F105" s="11">
        <v>84888.16</v>
      </c>
      <c r="G105" s="7">
        <f t="shared" si="3"/>
        <v>0.5113744578313253</v>
      </c>
      <c r="H105" s="8">
        <v>84888.16</v>
      </c>
      <c r="I105" s="8">
        <v>0</v>
      </c>
      <c r="J105" s="8">
        <v>84888.16</v>
      </c>
      <c r="K105" s="7">
        <f t="shared" si="4"/>
        <v>1</v>
      </c>
      <c r="L105" s="8">
        <v>0</v>
      </c>
      <c r="M105" s="8">
        <f t="shared" si="5"/>
        <v>-81111.84</v>
      </c>
      <c r="N105" s="8"/>
    </row>
    <row r="106" spans="1:14" s="12" customFormat="1" ht="12">
      <c r="A106" s="9" t="s">
        <v>216</v>
      </c>
      <c r="B106" s="10" t="s">
        <v>215</v>
      </c>
      <c r="C106" s="8">
        <v>0</v>
      </c>
      <c r="D106" s="8">
        <v>38270.59</v>
      </c>
      <c r="E106" s="11">
        <v>38270.59</v>
      </c>
      <c r="F106" s="11">
        <v>0</v>
      </c>
      <c r="G106" s="7">
        <f t="shared" si="3"/>
        <v>0</v>
      </c>
      <c r="H106" s="8">
        <v>0</v>
      </c>
      <c r="I106" s="8">
        <v>0</v>
      </c>
      <c r="J106" s="8">
        <v>0</v>
      </c>
      <c r="K106" s="7" t="str">
        <f t="shared" si="4"/>
        <v> </v>
      </c>
      <c r="L106" s="8">
        <v>0</v>
      </c>
      <c r="M106" s="8">
        <f t="shared" si="5"/>
        <v>-38270.59</v>
      </c>
      <c r="N106" s="8"/>
    </row>
    <row r="107" spans="1:14" s="12" customFormat="1" ht="12">
      <c r="A107" s="9" t="s">
        <v>217</v>
      </c>
      <c r="B107" s="10" t="s">
        <v>218</v>
      </c>
      <c r="C107" s="8">
        <v>0</v>
      </c>
      <c r="D107" s="8">
        <v>182697.06</v>
      </c>
      <c r="E107" s="11">
        <v>182697.06</v>
      </c>
      <c r="F107" s="11">
        <v>0</v>
      </c>
      <c r="G107" s="7">
        <f t="shared" si="3"/>
        <v>0</v>
      </c>
      <c r="H107" s="8">
        <v>0</v>
      </c>
      <c r="I107" s="8">
        <v>0</v>
      </c>
      <c r="J107" s="8">
        <v>0</v>
      </c>
      <c r="K107" s="7" t="str">
        <f t="shared" si="4"/>
        <v> </v>
      </c>
      <c r="L107" s="8">
        <v>0</v>
      </c>
      <c r="M107" s="8">
        <f t="shared" si="5"/>
        <v>-182697.06</v>
      </c>
      <c r="N107" s="8"/>
    </row>
    <row r="108" spans="1:14" s="12" customFormat="1" ht="12">
      <c r="A108" s="9" t="s">
        <v>219</v>
      </c>
      <c r="B108" s="10" t="s">
        <v>220</v>
      </c>
      <c r="C108" s="8">
        <v>0</v>
      </c>
      <c r="D108" s="8">
        <v>3272.49</v>
      </c>
      <c r="E108" s="11">
        <v>3272.49</v>
      </c>
      <c r="F108" s="11">
        <v>3272.49</v>
      </c>
      <c r="G108" s="7">
        <f t="shared" si="3"/>
        <v>1</v>
      </c>
      <c r="H108" s="8">
        <v>3272.49</v>
      </c>
      <c r="I108" s="8">
        <v>0</v>
      </c>
      <c r="J108" s="8">
        <v>3272.49</v>
      </c>
      <c r="K108" s="7">
        <f t="shared" si="4"/>
        <v>1</v>
      </c>
      <c r="L108" s="8">
        <v>0</v>
      </c>
      <c r="M108" s="8">
        <f t="shared" si="5"/>
        <v>0</v>
      </c>
      <c r="N108" s="8"/>
    </row>
    <row r="109" spans="1:14" s="12" customFormat="1" ht="12">
      <c r="A109" s="9" t="s">
        <v>221</v>
      </c>
      <c r="B109" s="10" t="s">
        <v>222</v>
      </c>
      <c r="C109" s="8">
        <v>52400</v>
      </c>
      <c r="D109" s="8">
        <v>0</v>
      </c>
      <c r="E109" s="11">
        <v>52400</v>
      </c>
      <c r="F109" s="11">
        <v>39413.93</v>
      </c>
      <c r="G109" s="7">
        <f t="shared" si="3"/>
        <v>0.7521742366412214</v>
      </c>
      <c r="H109" s="8">
        <v>39413.93</v>
      </c>
      <c r="I109" s="8">
        <v>0</v>
      </c>
      <c r="J109" s="8">
        <v>39413.93</v>
      </c>
      <c r="K109" s="7">
        <f t="shared" si="4"/>
        <v>1</v>
      </c>
      <c r="L109" s="8">
        <v>0</v>
      </c>
      <c r="M109" s="8">
        <f t="shared" si="5"/>
        <v>-12986.07</v>
      </c>
      <c r="N109" s="8"/>
    </row>
    <row r="110" spans="1:14" s="12" customFormat="1" ht="12">
      <c r="A110" s="9" t="s">
        <v>223</v>
      </c>
      <c r="B110" s="10" t="s">
        <v>224</v>
      </c>
      <c r="C110" s="8">
        <v>0</v>
      </c>
      <c r="D110" s="8">
        <v>450183.86</v>
      </c>
      <c r="E110" s="11">
        <v>450183.86</v>
      </c>
      <c r="F110" s="11">
        <v>39881.36</v>
      </c>
      <c r="G110" s="7">
        <f t="shared" si="3"/>
        <v>0.08858904892769812</v>
      </c>
      <c r="H110" s="8">
        <v>39881.36</v>
      </c>
      <c r="I110" s="8">
        <v>0</v>
      </c>
      <c r="J110" s="8">
        <v>39881.36</v>
      </c>
      <c r="K110" s="7">
        <f t="shared" si="4"/>
        <v>1</v>
      </c>
      <c r="L110" s="8">
        <v>0</v>
      </c>
      <c r="M110" s="8">
        <f t="shared" si="5"/>
        <v>-410302.5</v>
      </c>
      <c r="N110" s="8"/>
    </row>
    <row r="111" spans="1:14" s="12" customFormat="1" ht="12">
      <c r="A111" s="9" t="s">
        <v>225</v>
      </c>
      <c r="B111" s="10" t="s">
        <v>226</v>
      </c>
      <c r="C111" s="8">
        <v>0</v>
      </c>
      <c r="D111" s="8">
        <v>0</v>
      </c>
      <c r="E111" s="11">
        <v>0</v>
      </c>
      <c r="F111" s="11">
        <v>-291.47</v>
      </c>
      <c r="G111" s="7" t="str">
        <f t="shared" si="3"/>
        <v> </v>
      </c>
      <c r="H111" s="8">
        <v>0</v>
      </c>
      <c r="I111" s="8">
        <v>291.47</v>
      </c>
      <c r="J111" s="8">
        <v>-291.47</v>
      </c>
      <c r="K111" s="7" t="str">
        <f t="shared" si="4"/>
        <v> </v>
      </c>
      <c r="L111" s="8">
        <v>0</v>
      </c>
      <c r="M111" s="8">
        <f t="shared" si="5"/>
        <v>-291.47</v>
      </c>
      <c r="N111" s="8"/>
    </row>
    <row r="112" spans="1:14" s="12" customFormat="1" ht="12">
      <c r="A112" s="9" t="s">
        <v>227</v>
      </c>
      <c r="B112" s="10" t="s">
        <v>228</v>
      </c>
      <c r="C112" s="8">
        <v>0</v>
      </c>
      <c r="D112" s="8">
        <v>832637.38</v>
      </c>
      <c r="E112" s="11">
        <v>832637.38</v>
      </c>
      <c r="F112" s="11">
        <v>0</v>
      </c>
      <c r="G112" s="7">
        <f t="shared" si="3"/>
        <v>0</v>
      </c>
      <c r="H112" s="8">
        <v>0</v>
      </c>
      <c r="I112" s="8">
        <v>0</v>
      </c>
      <c r="J112" s="8">
        <v>0</v>
      </c>
      <c r="K112" s="7" t="str">
        <f t="shared" si="4"/>
        <v> </v>
      </c>
      <c r="L112" s="8">
        <v>0</v>
      </c>
      <c r="M112" s="8">
        <f t="shared" si="5"/>
        <v>-832637.38</v>
      </c>
      <c r="N112" s="8"/>
    </row>
    <row r="113" spans="1:14" s="12" customFormat="1" ht="12">
      <c r="A113" s="9" t="s">
        <v>229</v>
      </c>
      <c r="B113" s="10" t="s">
        <v>230</v>
      </c>
      <c r="C113" s="8">
        <v>0</v>
      </c>
      <c r="D113" s="8">
        <v>0</v>
      </c>
      <c r="E113" s="11">
        <v>0</v>
      </c>
      <c r="F113" s="11">
        <v>0</v>
      </c>
      <c r="G113" s="7" t="str">
        <f t="shared" si="3"/>
        <v> </v>
      </c>
      <c r="H113" s="8">
        <v>0</v>
      </c>
      <c r="I113" s="8">
        <v>0</v>
      </c>
      <c r="J113" s="8">
        <v>0</v>
      </c>
      <c r="K113" s="7" t="str">
        <f t="shared" si="4"/>
        <v> </v>
      </c>
      <c r="L113" s="8">
        <v>0</v>
      </c>
      <c r="M113" s="8">
        <f t="shared" si="5"/>
        <v>0</v>
      </c>
      <c r="N113" s="8"/>
    </row>
    <row r="114" spans="1:14" s="12" customFormat="1" ht="12">
      <c r="A114" s="9" t="s">
        <v>231</v>
      </c>
      <c r="B114" s="10" t="s">
        <v>232</v>
      </c>
      <c r="C114" s="8">
        <v>0</v>
      </c>
      <c r="D114" s="8">
        <v>0</v>
      </c>
      <c r="E114" s="11">
        <v>0</v>
      </c>
      <c r="F114" s="11">
        <v>20008.15</v>
      </c>
      <c r="G114" s="7" t="str">
        <f t="shared" si="3"/>
        <v> </v>
      </c>
      <c r="H114" s="8">
        <v>20008.15</v>
      </c>
      <c r="I114" s="8">
        <v>0</v>
      </c>
      <c r="J114" s="8">
        <v>20008.15</v>
      </c>
      <c r="K114" s="7">
        <f t="shared" si="4"/>
        <v>1</v>
      </c>
      <c r="L114" s="8">
        <v>0</v>
      </c>
      <c r="M114" s="8">
        <f t="shared" si="5"/>
        <v>20008.15</v>
      </c>
      <c r="N114" s="8"/>
    </row>
    <row r="115" spans="1:14" s="12" customFormat="1" ht="12">
      <c r="A115" s="9" t="s">
        <v>233</v>
      </c>
      <c r="B115" s="10" t="s">
        <v>234</v>
      </c>
      <c r="C115" s="8">
        <v>248000</v>
      </c>
      <c r="D115" s="8">
        <v>0</v>
      </c>
      <c r="E115" s="11">
        <v>248000</v>
      </c>
      <c r="F115" s="11">
        <v>0</v>
      </c>
      <c r="G115" s="7">
        <f t="shared" si="3"/>
        <v>0</v>
      </c>
      <c r="H115" s="8">
        <v>0</v>
      </c>
      <c r="I115" s="8">
        <v>0</v>
      </c>
      <c r="J115" s="8">
        <v>0</v>
      </c>
      <c r="K115" s="7" t="str">
        <f t="shared" si="4"/>
        <v> </v>
      </c>
      <c r="L115" s="8">
        <v>0</v>
      </c>
      <c r="M115" s="8">
        <f t="shared" si="5"/>
        <v>-248000</v>
      </c>
      <c r="N115" s="8"/>
    </row>
    <row r="116" spans="1:14" s="12" customFormat="1" ht="12">
      <c r="A116" s="9" t="s">
        <v>235</v>
      </c>
      <c r="B116" s="10" t="s">
        <v>236</v>
      </c>
      <c r="C116" s="8">
        <v>20.29</v>
      </c>
      <c r="D116" s="8">
        <v>0</v>
      </c>
      <c r="E116" s="11">
        <v>20.29</v>
      </c>
      <c r="F116" s="11">
        <v>0</v>
      </c>
      <c r="G116" s="7">
        <f t="shared" si="3"/>
        <v>0</v>
      </c>
      <c r="H116" s="8">
        <v>0</v>
      </c>
      <c r="I116" s="8">
        <v>0</v>
      </c>
      <c r="J116" s="8">
        <v>0</v>
      </c>
      <c r="K116" s="7" t="str">
        <f t="shared" si="4"/>
        <v> </v>
      </c>
      <c r="L116" s="8">
        <v>0</v>
      </c>
      <c r="M116" s="8">
        <f t="shared" si="5"/>
        <v>-20.29</v>
      </c>
      <c r="N116" s="8"/>
    </row>
    <row r="117" spans="1:14" s="12" customFormat="1" ht="12">
      <c r="A117" s="9" t="s">
        <v>237</v>
      </c>
      <c r="B117" s="10" t="s">
        <v>238</v>
      </c>
      <c r="C117" s="8">
        <v>17886.92</v>
      </c>
      <c r="D117" s="8">
        <v>0</v>
      </c>
      <c r="E117" s="11">
        <v>17886.92</v>
      </c>
      <c r="F117" s="11">
        <v>0</v>
      </c>
      <c r="G117" s="7">
        <f t="shared" si="3"/>
        <v>0</v>
      </c>
      <c r="H117" s="8">
        <v>0</v>
      </c>
      <c r="I117" s="8">
        <v>0</v>
      </c>
      <c r="J117" s="8">
        <v>0</v>
      </c>
      <c r="K117" s="7" t="str">
        <f t="shared" si="4"/>
        <v> </v>
      </c>
      <c r="L117" s="8">
        <v>0</v>
      </c>
      <c r="M117" s="8">
        <f t="shared" si="5"/>
        <v>-17886.92</v>
      </c>
      <c r="N117" s="8"/>
    </row>
    <row r="118" spans="1:14" s="12" customFormat="1" ht="12">
      <c r="A118" s="9" t="s">
        <v>239</v>
      </c>
      <c r="B118" s="10" t="s">
        <v>240</v>
      </c>
      <c r="C118" s="8">
        <v>12700</v>
      </c>
      <c r="D118" s="8">
        <v>0</v>
      </c>
      <c r="E118" s="11">
        <v>12700</v>
      </c>
      <c r="F118" s="11">
        <v>2.63</v>
      </c>
      <c r="G118" s="7">
        <f t="shared" si="3"/>
        <v>0.00020708661417322835</v>
      </c>
      <c r="H118" s="8">
        <v>2.63</v>
      </c>
      <c r="I118" s="8">
        <v>0</v>
      </c>
      <c r="J118" s="8">
        <v>2.63</v>
      </c>
      <c r="K118" s="7">
        <f t="shared" si="4"/>
        <v>1</v>
      </c>
      <c r="L118" s="8">
        <v>0</v>
      </c>
      <c r="M118" s="8">
        <f t="shared" si="5"/>
        <v>-12697.37</v>
      </c>
      <c r="N118" s="8"/>
    </row>
    <row r="119" spans="1:14" s="12" customFormat="1" ht="12">
      <c r="A119" s="9" t="s">
        <v>241</v>
      </c>
      <c r="B119" s="10" t="s">
        <v>242</v>
      </c>
      <c r="C119" s="8">
        <v>43100</v>
      </c>
      <c r="D119" s="8">
        <v>0</v>
      </c>
      <c r="E119" s="11">
        <v>43100</v>
      </c>
      <c r="F119" s="11">
        <v>0</v>
      </c>
      <c r="G119" s="7">
        <f t="shared" si="3"/>
        <v>0</v>
      </c>
      <c r="H119" s="8">
        <v>0</v>
      </c>
      <c r="I119" s="8">
        <v>0</v>
      </c>
      <c r="J119" s="8">
        <v>0</v>
      </c>
      <c r="K119" s="7" t="str">
        <f t="shared" si="4"/>
        <v> </v>
      </c>
      <c r="L119" s="8">
        <v>0</v>
      </c>
      <c r="M119" s="8">
        <f t="shared" si="5"/>
        <v>-43100</v>
      </c>
      <c r="N119" s="8"/>
    </row>
    <row r="120" spans="1:14" s="12" customFormat="1" ht="12">
      <c r="A120" s="9" t="s">
        <v>243</v>
      </c>
      <c r="B120" s="10" t="s">
        <v>244</v>
      </c>
      <c r="C120" s="8">
        <v>83000</v>
      </c>
      <c r="D120" s="8">
        <v>0</v>
      </c>
      <c r="E120" s="11">
        <v>83000</v>
      </c>
      <c r="F120" s="11">
        <v>17455.15</v>
      </c>
      <c r="G120" s="7">
        <f t="shared" si="3"/>
        <v>0.2103030120481928</v>
      </c>
      <c r="H120" s="8">
        <v>7121.62</v>
      </c>
      <c r="I120" s="8">
        <v>0</v>
      </c>
      <c r="J120" s="8">
        <v>7121.62</v>
      </c>
      <c r="K120" s="7">
        <f t="shared" si="4"/>
        <v>0.40799534807778787</v>
      </c>
      <c r="L120" s="8">
        <v>10333.53</v>
      </c>
      <c r="M120" s="8">
        <f t="shared" si="5"/>
        <v>-65544.85</v>
      </c>
      <c r="N120" s="8"/>
    </row>
    <row r="121" spans="1:14" s="12" customFormat="1" ht="12">
      <c r="A121" s="9" t="s">
        <v>245</v>
      </c>
      <c r="B121" s="10" t="s">
        <v>246</v>
      </c>
      <c r="C121" s="8">
        <v>1192400</v>
      </c>
      <c r="D121" s="8">
        <v>0</v>
      </c>
      <c r="E121" s="11">
        <v>1192400</v>
      </c>
      <c r="F121" s="11">
        <v>223529.81</v>
      </c>
      <c r="G121" s="7">
        <f t="shared" si="3"/>
        <v>0.18746210164374372</v>
      </c>
      <c r="H121" s="8">
        <v>93680.54</v>
      </c>
      <c r="I121" s="8">
        <v>0</v>
      </c>
      <c r="J121" s="8">
        <v>93680.54</v>
      </c>
      <c r="K121" s="7">
        <f t="shared" si="4"/>
        <v>0.4190964059782451</v>
      </c>
      <c r="L121" s="8">
        <v>129849.27</v>
      </c>
      <c r="M121" s="8">
        <f t="shared" si="5"/>
        <v>-968870.19</v>
      </c>
      <c r="N121" s="8"/>
    </row>
    <row r="122" spans="1:14" s="12" customFormat="1" ht="12">
      <c r="A122" s="9" t="s">
        <v>247</v>
      </c>
      <c r="B122" s="10" t="s">
        <v>248</v>
      </c>
      <c r="C122" s="8">
        <v>267900</v>
      </c>
      <c r="D122" s="8">
        <v>0</v>
      </c>
      <c r="E122" s="11">
        <v>267900</v>
      </c>
      <c r="F122" s="11">
        <v>0</v>
      </c>
      <c r="G122" s="7">
        <f t="shared" si="3"/>
        <v>0</v>
      </c>
      <c r="H122" s="8">
        <v>0</v>
      </c>
      <c r="I122" s="8">
        <v>0</v>
      </c>
      <c r="J122" s="8">
        <v>0</v>
      </c>
      <c r="K122" s="7" t="str">
        <f t="shared" si="4"/>
        <v> </v>
      </c>
      <c r="L122" s="8">
        <v>0</v>
      </c>
      <c r="M122" s="8">
        <f t="shared" si="5"/>
        <v>-267900</v>
      </c>
      <c r="N122" s="8"/>
    </row>
    <row r="123" spans="1:14" s="12" customFormat="1" ht="12">
      <c r="A123" s="9" t="s">
        <v>249</v>
      </c>
      <c r="B123" s="10" t="s">
        <v>250</v>
      </c>
      <c r="C123" s="8">
        <v>112200</v>
      </c>
      <c r="D123" s="8">
        <v>0</v>
      </c>
      <c r="E123" s="11">
        <v>112200</v>
      </c>
      <c r="F123" s="11">
        <v>270000</v>
      </c>
      <c r="G123" s="7">
        <f t="shared" si="3"/>
        <v>2.406417112299465</v>
      </c>
      <c r="H123" s="8">
        <v>0</v>
      </c>
      <c r="I123" s="8">
        <v>0</v>
      </c>
      <c r="J123" s="8">
        <v>0</v>
      </c>
      <c r="K123" s="7">
        <f t="shared" si="4"/>
        <v>0</v>
      </c>
      <c r="L123" s="8">
        <v>270000</v>
      </c>
      <c r="M123" s="8">
        <f t="shared" si="5"/>
        <v>157800</v>
      </c>
      <c r="N123" s="8"/>
    </row>
    <row r="124" spans="1:14" s="12" customFormat="1" ht="12">
      <c r="A124" s="9" t="s">
        <v>251</v>
      </c>
      <c r="B124" s="10" t="s">
        <v>252</v>
      </c>
      <c r="C124" s="8">
        <v>81700</v>
      </c>
      <c r="D124" s="8">
        <v>0</v>
      </c>
      <c r="E124" s="11">
        <v>81700</v>
      </c>
      <c r="F124" s="11">
        <v>129223.5</v>
      </c>
      <c r="G124" s="7">
        <f t="shared" si="3"/>
        <v>1.5816829865361077</v>
      </c>
      <c r="H124" s="8">
        <v>5743.5</v>
      </c>
      <c r="I124" s="8">
        <v>0</v>
      </c>
      <c r="J124" s="8">
        <v>5743.5</v>
      </c>
      <c r="K124" s="7">
        <f t="shared" si="4"/>
        <v>0.04444625010156821</v>
      </c>
      <c r="L124" s="8">
        <v>123480</v>
      </c>
      <c r="M124" s="8">
        <f t="shared" si="5"/>
        <v>47523.5</v>
      </c>
      <c r="N124" s="8"/>
    </row>
    <row r="125" spans="1:14" s="12" customFormat="1" ht="12">
      <c r="A125" s="9" t="s">
        <v>253</v>
      </c>
      <c r="B125" s="10" t="s">
        <v>254</v>
      </c>
      <c r="C125" s="8">
        <v>36900</v>
      </c>
      <c r="D125" s="8">
        <v>0</v>
      </c>
      <c r="E125" s="11">
        <v>36900</v>
      </c>
      <c r="F125" s="11">
        <v>30600</v>
      </c>
      <c r="G125" s="7">
        <f t="shared" si="3"/>
        <v>0.8292682926829268</v>
      </c>
      <c r="H125" s="8">
        <v>27000</v>
      </c>
      <c r="I125" s="8">
        <v>0</v>
      </c>
      <c r="J125" s="8">
        <v>27000</v>
      </c>
      <c r="K125" s="7">
        <f t="shared" si="4"/>
        <v>0.8823529411764706</v>
      </c>
      <c r="L125" s="8">
        <v>3600</v>
      </c>
      <c r="M125" s="8">
        <f t="shared" si="5"/>
        <v>-6300</v>
      </c>
      <c r="N125" s="8"/>
    </row>
    <row r="126" spans="1:14" s="12" customFormat="1" ht="12">
      <c r="A126" s="9" t="s">
        <v>255</v>
      </c>
      <c r="B126" s="10" t="s">
        <v>256</v>
      </c>
      <c r="C126" s="8">
        <v>850000</v>
      </c>
      <c r="D126" s="8">
        <v>812800</v>
      </c>
      <c r="E126" s="11">
        <v>1662800</v>
      </c>
      <c r="F126" s="11">
        <v>57376.02</v>
      </c>
      <c r="G126" s="7">
        <f t="shared" si="3"/>
        <v>0.03450566514313207</v>
      </c>
      <c r="H126" s="8">
        <v>7376.02</v>
      </c>
      <c r="I126" s="8">
        <v>0</v>
      </c>
      <c r="J126" s="8">
        <v>7376.02</v>
      </c>
      <c r="K126" s="7">
        <f t="shared" si="4"/>
        <v>0.12855579735227365</v>
      </c>
      <c r="L126" s="8">
        <v>50000</v>
      </c>
      <c r="M126" s="8">
        <f t="shared" si="5"/>
        <v>-1605423.98</v>
      </c>
      <c r="N126" s="8"/>
    </row>
    <row r="127" spans="1:14" s="12" customFormat="1" ht="12">
      <c r="A127" s="9" t="s">
        <v>257</v>
      </c>
      <c r="B127" s="10" t="s">
        <v>258</v>
      </c>
      <c r="C127" s="8">
        <v>0</v>
      </c>
      <c r="D127" s="8">
        <v>0</v>
      </c>
      <c r="E127" s="11">
        <v>0</v>
      </c>
      <c r="F127" s="11">
        <v>125210</v>
      </c>
      <c r="G127" s="7" t="str">
        <f t="shared" si="3"/>
        <v> </v>
      </c>
      <c r="H127" s="8">
        <v>125210</v>
      </c>
      <c r="I127" s="8">
        <v>0</v>
      </c>
      <c r="J127" s="8">
        <v>125210</v>
      </c>
      <c r="K127" s="7">
        <f t="shared" si="4"/>
        <v>1</v>
      </c>
      <c r="L127" s="8">
        <v>0</v>
      </c>
      <c r="M127" s="8">
        <f t="shared" si="5"/>
        <v>125210</v>
      </c>
      <c r="N127" s="8"/>
    </row>
    <row r="128" spans="1:14" s="12" customFormat="1" ht="12">
      <c r="A128" s="9" t="s">
        <v>259</v>
      </c>
      <c r="B128" s="10" t="s">
        <v>260</v>
      </c>
      <c r="C128" s="8">
        <v>4507741.28</v>
      </c>
      <c r="D128" s="8">
        <v>9289015.15</v>
      </c>
      <c r="E128" s="11">
        <v>13796756.43</v>
      </c>
      <c r="F128" s="11">
        <v>270496.16</v>
      </c>
      <c r="G128" s="7">
        <f t="shared" si="3"/>
        <v>0.01960577918240454</v>
      </c>
      <c r="H128" s="8">
        <v>270496.16</v>
      </c>
      <c r="I128" s="8">
        <v>0</v>
      </c>
      <c r="J128" s="8">
        <v>270496.16</v>
      </c>
      <c r="K128" s="7">
        <f t="shared" si="4"/>
        <v>1</v>
      </c>
      <c r="L128" s="8">
        <v>0</v>
      </c>
      <c r="M128" s="8">
        <f t="shared" si="5"/>
        <v>-13526260.27</v>
      </c>
      <c r="N128" s="8"/>
    </row>
    <row r="129" spans="1:14" s="12" customFormat="1" ht="12">
      <c r="A129" s="9" t="s">
        <v>261</v>
      </c>
      <c r="B129" s="10" t="s">
        <v>262</v>
      </c>
      <c r="C129" s="8">
        <v>0</v>
      </c>
      <c r="D129" s="8">
        <v>0</v>
      </c>
      <c r="E129" s="11">
        <v>0</v>
      </c>
      <c r="F129" s="11">
        <v>0</v>
      </c>
      <c r="G129" s="7" t="str">
        <f t="shared" si="3"/>
        <v> </v>
      </c>
      <c r="H129" s="8">
        <v>0</v>
      </c>
      <c r="I129" s="8">
        <v>0</v>
      </c>
      <c r="J129" s="8">
        <v>0</v>
      </c>
      <c r="K129" s="7" t="str">
        <f t="shared" si="4"/>
        <v> </v>
      </c>
      <c r="L129" s="8">
        <v>0</v>
      </c>
      <c r="M129" s="8">
        <f t="shared" si="5"/>
        <v>0</v>
      </c>
      <c r="N129" s="8"/>
    </row>
    <row r="130" spans="1:14" s="12" customFormat="1" ht="12">
      <c r="A130" s="9" t="s">
        <v>263</v>
      </c>
      <c r="B130" s="10" t="s">
        <v>264</v>
      </c>
      <c r="C130" s="8">
        <v>0</v>
      </c>
      <c r="D130" s="8">
        <v>470370.35</v>
      </c>
      <c r="E130" s="11">
        <v>470370.35</v>
      </c>
      <c r="F130" s="11">
        <v>375000</v>
      </c>
      <c r="G130" s="7">
        <f t="shared" si="3"/>
        <v>0.7972441290145096</v>
      </c>
      <c r="H130" s="8">
        <v>375000</v>
      </c>
      <c r="I130" s="8">
        <v>0</v>
      </c>
      <c r="J130" s="8">
        <v>375000</v>
      </c>
      <c r="K130" s="7">
        <f t="shared" si="4"/>
        <v>1</v>
      </c>
      <c r="L130" s="8">
        <v>0</v>
      </c>
      <c r="M130" s="8">
        <f t="shared" si="5"/>
        <v>-95370.34999999998</v>
      </c>
      <c r="N130" s="8"/>
    </row>
    <row r="131" spans="1:14" s="12" customFormat="1" ht="12">
      <c r="A131" s="9" t="s">
        <v>265</v>
      </c>
      <c r="B131" s="10" t="s">
        <v>266</v>
      </c>
      <c r="C131" s="8">
        <v>0</v>
      </c>
      <c r="D131" s="8">
        <v>3205127.25</v>
      </c>
      <c r="E131" s="11">
        <v>3205127.25</v>
      </c>
      <c r="F131" s="11">
        <v>233906.36</v>
      </c>
      <c r="G131" s="7">
        <f t="shared" si="3"/>
        <v>0.0729788060676842</v>
      </c>
      <c r="H131" s="8">
        <v>233906.36</v>
      </c>
      <c r="I131" s="8">
        <v>0</v>
      </c>
      <c r="J131" s="8">
        <v>233906.36</v>
      </c>
      <c r="K131" s="7">
        <f t="shared" si="4"/>
        <v>1</v>
      </c>
      <c r="L131" s="8">
        <v>0</v>
      </c>
      <c r="M131" s="8">
        <f t="shared" si="5"/>
        <v>-2971220.89</v>
      </c>
      <c r="N131" s="8"/>
    </row>
    <row r="132" spans="1:14" s="12" customFormat="1" ht="12">
      <c r="A132" s="9" t="s">
        <v>267</v>
      </c>
      <c r="B132" s="10" t="s">
        <v>268</v>
      </c>
      <c r="C132" s="8">
        <v>0</v>
      </c>
      <c r="D132" s="8">
        <v>179621.06</v>
      </c>
      <c r="E132" s="11">
        <v>179621.06</v>
      </c>
      <c r="F132" s="11">
        <v>0</v>
      </c>
      <c r="G132" s="7">
        <f aca="true" t="shared" si="6" ref="G132:G142">IF(E132&gt;0,F132/E132," ")</f>
        <v>0</v>
      </c>
      <c r="H132" s="8">
        <v>0</v>
      </c>
      <c r="I132" s="8">
        <v>0</v>
      </c>
      <c r="J132" s="8">
        <v>0</v>
      </c>
      <c r="K132" s="7" t="str">
        <f aca="true" t="shared" si="7" ref="K132:K142">IF(F132&gt;0,J132/F132," ")</f>
        <v> </v>
      </c>
      <c r="L132" s="8">
        <v>0</v>
      </c>
      <c r="M132" s="8">
        <f aca="true" t="shared" si="8" ref="M132:M142">+F132-E132</f>
        <v>-179621.06</v>
      </c>
      <c r="N132" s="8"/>
    </row>
    <row r="133" spans="1:14" s="12" customFormat="1" ht="12">
      <c r="A133" s="9" t="s">
        <v>269</v>
      </c>
      <c r="B133" s="10" t="s">
        <v>270</v>
      </c>
      <c r="C133" s="8">
        <v>0</v>
      </c>
      <c r="D133" s="8">
        <v>1451592.86</v>
      </c>
      <c r="E133" s="11">
        <v>1451592.86</v>
      </c>
      <c r="F133" s="11">
        <v>-4071.04</v>
      </c>
      <c r="G133" s="7">
        <f t="shared" si="6"/>
        <v>-0.0028045329459666806</v>
      </c>
      <c r="H133" s="8">
        <v>0</v>
      </c>
      <c r="I133" s="8">
        <v>4071.04</v>
      </c>
      <c r="J133" s="8">
        <v>-4071.04</v>
      </c>
      <c r="K133" s="7" t="str">
        <f t="shared" si="7"/>
        <v> </v>
      </c>
      <c r="L133" s="8">
        <v>0</v>
      </c>
      <c r="M133" s="8">
        <f t="shared" si="8"/>
        <v>-1455663.9000000001</v>
      </c>
      <c r="N133" s="8"/>
    </row>
    <row r="134" spans="1:14" s="12" customFormat="1" ht="12">
      <c r="A134" s="9" t="s">
        <v>271</v>
      </c>
      <c r="B134" s="10" t="s">
        <v>272</v>
      </c>
      <c r="C134" s="8">
        <v>0</v>
      </c>
      <c r="D134" s="8">
        <v>0</v>
      </c>
      <c r="E134" s="11">
        <v>0</v>
      </c>
      <c r="F134" s="11">
        <v>0</v>
      </c>
      <c r="G134" s="7" t="str">
        <f t="shared" si="6"/>
        <v> </v>
      </c>
      <c r="H134" s="8">
        <v>0</v>
      </c>
      <c r="I134" s="8">
        <v>0</v>
      </c>
      <c r="J134" s="8">
        <v>0</v>
      </c>
      <c r="K134" s="7" t="str">
        <f t="shared" si="7"/>
        <v> </v>
      </c>
      <c r="L134" s="8">
        <v>0</v>
      </c>
      <c r="M134" s="8">
        <f t="shared" si="8"/>
        <v>0</v>
      </c>
      <c r="N134" s="8"/>
    </row>
    <row r="135" spans="1:14" s="12" customFormat="1" ht="12">
      <c r="A135" s="9" t="s">
        <v>273</v>
      </c>
      <c r="B135" s="10" t="s">
        <v>234</v>
      </c>
      <c r="C135" s="8">
        <v>0</v>
      </c>
      <c r="D135" s="8">
        <v>0</v>
      </c>
      <c r="E135" s="11">
        <v>0</v>
      </c>
      <c r="F135" s="11">
        <v>0</v>
      </c>
      <c r="G135" s="7" t="str">
        <f t="shared" si="6"/>
        <v> </v>
      </c>
      <c r="H135" s="8">
        <v>0</v>
      </c>
      <c r="I135" s="8">
        <v>0</v>
      </c>
      <c r="J135" s="8">
        <v>0</v>
      </c>
      <c r="K135" s="7" t="str">
        <f t="shared" si="7"/>
        <v> </v>
      </c>
      <c r="L135" s="8">
        <v>0</v>
      </c>
      <c r="M135" s="8">
        <f t="shared" si="8"/>
        <v>0</v>
      </c>
      <c r="N135" s="8"/>
    </row>
    <row r="136" spans="1:14" s="12" customFormat="1" ht="12">
      <c r="A136" s="9" t="s">
        <v>274</v>
      </c>
      <c r="B136" s="10" t="s">
        <v>275</v>
      </c>
      <c r="C136" s="8">
        <v>100000</v>
      </c>
      <c r="D136" s="8">
        <v>0</v>
      </c>
      <c r="E136" s="11">
        <v>100000</v>
      </c>
      <c r="F136" s="11">
        <v>0</v>
      </c>
      <c r="G136" s="7">
        <f t="shared" si="6"/>
        <v>0</v>
      </c>
      <c r="H136" s="8">
        <v>0</v>
      </c>
      <c r="I136" s="8">
        <v>0</v>
      </c>
      <c r="J136" s="8">
        <v>0</v>
      </c>
      <c r="K136" s="7" t="str">
        <f t="shared" si="7"/>
        <v> </v>
      </c>
      <c r="L136" s="8">
        <v>0</v>
      </c>
      <c r="M136" s="8">
        <f t="shared" si="8"/>
        <v>-100000</v>
      </c>
      <c r="N136" s="8"/>
    </row>
    <row r="137" spans="1:14" s="12" customFormat="1" ht="12">
      <c r="A137" s="9" t="s">
        <v>276</v>
      </c>
      <c r="B137" s="10" t="s">
        <v>277</v>
      </c>
      <c r="C137" s="8">
        <v>380000</v>
      </c>
      <c r="D137" s="8">
        <v>0</v>
      </c>
      <c r="E137" s="11">
        <v>380000</v>
      </c>
      <c r="F137" s="11">
        <v>105420</v>
      </c>
      <c r="G137" s="7">
        <f t="shared" si="6"/>
        <v>0.27742105263157896</v>
      </c>
      <c r="H137" s="8">
        <v>0</v>
      </c>
      <c r="I137" s="8">
        <v>0</v>
      </c>
      <c r="J137" s="8">
        <v>0</v>
      </c>
      <c r="K137" s="7">
        <f t="shared" si="7"/>
        <v>0</v>
      </c>
      <c r="L137" s="8">
        <v>105420</v>
      </c>
      <c r="M137" s="8">
        <f t="shared" si="8"/>
        <v>-274580</v>
      </c>
      <c r="N137" s="8"/>
    </row>
    <row r="138" spans="1:14" s="12" customFormat="1" ht="12">
      <c r="A138" s="9" t="s">
        <v>278</v>
      </c>
      <c r="B138" s="10" t="s">
        <v>279</v>
      </c>
      <c r="C138" s="8">
        <v>0</v>
      </c>
      <c r="D138" s="8">
        <v>70559159.71</v>
      </c>
      <c r="E138" s="11">
        <v>70559159.71</v>
      </c>
      <c r="F138" s="11">
        <v>0</v>
      </c>
      <c r="G138" s="7">
        <f t="shared" si="6"/>
        <v>0</v>
      </c>
      <c r="H138" s="8">
        <v>0</v>
      </c>
      <c r="I138" s="8">
        <v>0</v>
      </c>
      <c r="J138" s="8">
        <v>0</v>
      </c>
      <c r="K138" s="7" t="str">
        <f t="shared" si="7"/>
        <v> </v>
      </c>
      <c r="L138" s="8">
        <v>0</v>
      </c>
      <c r="M138" s="8">
        <f t="shared" si="8"/>
        <v>-70559159.71</v>
      </c>
      <c r="N138" s="8"/>
    </row>
    <row r="139" spans="1:14" s="12" customFormat="1" ht="12">
      <c r="A139" s="9" t="s">
        <v>280</v>
      </c>
      <c r="B139" s="10" t="s">
        <v>281</v>
      </c>
      <c r="C139" s="8">
        <v>11726685.09</v>
      </c>
      <c r="D139" s="8">
        <v>0</v>
      </c>
      <c r="E139" s="11">
        <v>11726685.09</v>
      </c>
      <c r="F139" s="11">
        <v>11625597.11</v>
      </c>
      <c r="G139" s="7">
        <f t="shared" si="6"/>
        <v>0.9913796627756122</v>
      </c>
      <c r="H139" s="8">
        <v>11625597.11</v>
      </c>
      <c r="I139" s="8">
        <v>0</v>
      </c>
      <c r="J139" s="8">
        <v>11625597.11</v>
      </c>
      <c r="K139" s="7">
        <f t="shared" si="7"/>
        <v>1</v>
      </c>
      <c r="L139" s="8">
        <v>0</v>
      </c>
      <c r="M139" s="8">
        <f t="shared" si="8"/>
        <v>-101087.98000000045</v>
      </c>
      <c r="N139" s="8"/>
    </row>
    <row r="140" spans="1:14" s="12" customFormat="1" ht="12">
      <c r="A140" s="9" t="s">
        <v>282</v>
      </c>
      <c r="B140" s="10" t="s">
        <v>283</v>
      </c>
      <c r="C140" s="8">
        <v>0</v>
      </c>
      <c r="D140" s="8">
        <v>0</v>
      </c>
      <c r="E140" s="11">
        <v>0</v>
      </c>
      <c r="F140" s="11">
        <v>0</v>
      </c>
      <c r="G140" s="7" t="str">
        <f t="shared" si="6"/>
        <v> </v>
      </c>
      <c r="H140" s="8">
        <v>0</v>
      </c>
      <c r="I140" s="8">
        <v>0</v>
      </c>
      <c r="J140" s="8">
        <v>0</v>
      </c>
      <c r="K140" s="7" t="str">
        <f t="shared" si="7"/>
        <v> </v>
      </c>
      <c r="L140" s="8">
        <v>0</v>
      </c>
      <c r="M140" s="8">
        <f t="shared" si="8"/>
        <v>0</v>
      </c>
      <c r="N140" s="8"/>
    </row>
    <row r="141" spans="1:14" s="12" customFormat="1" ht="12">
      <c r="A141" s="9" t="s">
        <v>284</v>
      </c>
      <c r="B141" s="10" t="s">
        <v>285</v>
      </c>
      <c r="C141" s="8">
        <v>0</v>
      </c>
      <c r="D141" s="8">
        <v>0</v>
      </c>
      <c r="E141" s="11">
        <v>0</v>
      </c>
      <c r="F141" s="11">
        <v>0</v>
      </c>
      <c r="G141" s="7" t="str">
        <f t="shared" si="6"/>
        <v> </v>
      </c>
      <c r="H141" s="8">
        <v>0</v>
      </c>
      <c r="I141" s="8">
        <v>0</v>
      </c>
      <c r="J141" s="8">
        <v>0</v>
      </c>
      <c r="K141" s="7" t="str">
        <f t="shared" si="7"/>
        <v> </v>
      </c>
      <c r="L141" s="8">
        <v>0</v>
      </c>
      <c r="M141" s="8">
        <f t="shared" si="8"/>
        <v>0</v>
      </c>
      <c r="N141" s="8"/>
    </row>
    <row r="142" spans="1:14" s="18" customFormat="1" ht="12">
      <c r="A142" s="13"/>
      <c r="B142" s="14"/>
      <c r="C142" s="15">
        <v>225149933.63</v>
      </c>
      <c r="D142" s="15">
        <v>90190988.28</v>
      </c>
      <c r="E142" s="16">
        <v>315340921.91</v>
      </c>
      <c r="F142" s="16">
        <v>150986293.75</v>
      </c>
      <c r="G142" s="17">
        <f t="shared" si="6"/>
        <v>0.47880336251789196</v>
      </c>
      <c r="H142" s="15">
        <v>73597367.59</v>
      </c>
      <c r="I142" s="15">
        <v>4162006.82</v>
      </c>
      <c r="J142" s="15">
        <v>69435360.77</v>
      </c>
      <c r="K142" s="17">
        <f t="shared" si="7"/>
        <v>0.4598785694082248</v>
      </c>
      <c r="L142" s="15">
        <v>81550932.98</v>
      </c>
      <c r="M142" s="15">
        <f t="shared" si="8"/>
        <v>-164354628.16000003</v>
      </c>
      <c r="N142" s="15"/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2022-06-30T09:19:50Z</dcterms:created>
  <dcterms:modified xsi:type="dcterms:W3CDTF">2022-06-30T11:56:02Z</dcterms:modified>
  <cp:category/>
  <cp:version/>
  <cp:contentType/>
  <cp:contentStatus/>
</cp:coreProperties>
</file>