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Evolución Gastos a 13-05-22" sheetId="1" r:id="rId1"/>
  </sheets>
  <definedNames/>
  <calcPr fullCalcOnLoad="1"/>
</workbook>
</file>

<file path=xl/sharedStrings.xml><?xml version="1.0" encoding="utf-8"?>
<sst xmlns="http://schemas.openxmlformats.org/spreadsheetml/2006/main" count="302" uniqueCount="300">
  <si>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</si>
  <si>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</si>
  <si>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</si>
  <si>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</si>
  <si>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</si>
  <si>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</si>
  <si>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</si>
  <si>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</si>
  <si>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</si>
  <si>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</si>
  <si>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</si>
  <si>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</si>
  <si>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</si>
  <si>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</si>
  <si>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</si>
  <si>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</si>
  <si>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</si>
  <si>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</si>
  <si>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</si>
  <si>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</si>
  <si>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</si>
  <si>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</si>
  <si>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</si>
  <si>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</si>
  <si>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</si>
  <si>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</si>
  <si>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</si>
  <si>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</si>
  <si>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</si>
  <si>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</si>
  <si>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</si>
  <si>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</si>
  <si>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</si>
  <si>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</si>
  <si>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</si>
  <si>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</si>
  <si>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</si>
  <si>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</si>
  <si>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</si>
  <si>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</si>
  <si>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</si>
  <si>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</si>
  <si>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</si>
  <si>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</si>
  <si>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</si>
  <si>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</si>
  <si>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</si>
  <si>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</si>
  <si>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</si>
  <si>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</si>
  <si>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</si>
  <si>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</si>
  <si>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30903</t>
  </si>
  <si>
    <t>Tasas servicios especiales de vigilancia, control prot.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</si>
  <si>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</si>
  <si>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</si>
  <si>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</si>
  <si>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</si>
  <si>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</si>
  <si>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</si>
  <si>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</si>
  <si>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</si>
  <si>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</si>
  <si>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</si>
  <si>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</si>
  <si>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</si>
  <si>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</si>
  <si>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</si>
  <si>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</si>
  <si>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</si>
  <si>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</si>
  <si>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</si>
  <si>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</si>
  <si>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</si>
  <si>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</si>
  <si>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</si>
  <si>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</si>
  <si>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</si>
  <si>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</si>
  <si>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</si>
  <si>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</si>
  <si>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</si>
  <si>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</si>
  <si>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</si>
  <si>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</si>
  <si>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</si>
  <si>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</si>
  <si>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</si>
  <si>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</si>
  <si>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</si>
  <si>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</si>
  <si>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</si>
  <si>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</si>
  <si>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</si>
  <si>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</si>
  <si>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</si>
  <si>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34101</t>
  </si>
  <si>
    <t>PP.PP. SERVICIOS AYUDA DOMICILIO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</si>
  <si>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</si>
  <si>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</si>
  <si>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</si>
  <si>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</si>
  <si>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</si>
  <si>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</si>
  <si>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</si>
  <si>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Matrículas competiciones hípicas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</si>
  <si>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</si>
  <si>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</si>
  <si>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</si>
  <si>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</si>
  <si>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</si>
  <si>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</si>
  <si>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</si>
  <si>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</si>
  <si>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</si>
  <si>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</si>
  <si>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</si>
  <si>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</si>
  <si>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</si>
  <si>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</si>
  <si>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</si>
  <si>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</si>
  <si>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</si>
  <si>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</si>
  <si>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34908</t>
  </si>
  <si>
    <t>PP.PP. servicio mantenimiento animales incautados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</si>
  <si>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</si>
  <si>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</si>
  <si>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</si>
  <si>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</si>
  <si>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</si>
  <si>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</si>
  <si>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36002</t>
  </si>
  <si>
    <t>FOTOCOPIAS</t>
  </si>
  <si>
    <t>36003</t>
  </si>
  <si>
    <t>Ventas objetos Museo Arqueológico</t>
  </si>
  <si>
    <t>36400</t>
  </si>
  <si>
    <t>Venta por máquinas expendedoras</t>
  </si>
  <si>
    <t>38000</t>
  </si>
  <si>
    <t>Reintegro avales</t>
  </si>
  <si>
    <t>38001</t>
  </si>
  <si>
    <t>Ejecución de aval incumplimiento contrato obras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</si>
  <si>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</si>
  <si>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</si>
  <si>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</si>
  <si>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</si>
  <si>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</si>
  <si>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</si>
  <si>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</si>
  <si>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</si>
  <si>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</si>
  <si>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</si>
  <si>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</si>
  <si>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</si>
  <si>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</si>
  <si>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</si>
  <si>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</si>
  <si>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</si>
  <si>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</si>
  <si>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</si>
  <si>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</si>
  <si>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</si>
  <si>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</si>
  <si>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</si>
  <si>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</si>
  <si>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</si>
  <si>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</si>
  <si>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URBANISTICOS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</si>
  <si>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</si>
  <si>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</si>
  <si>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</si>
  <si>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</si>
  <si>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</si>
  <si>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</si>
  <si>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</si>
  <si>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</si>
  <si>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</si>
  <si>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</si>
  <si>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</si>
  <si>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Costas contratos defensa y respresentacion juridica</t>
  </si>
  <si>
    <t>39913</t>
  </si>
  <si>
    <t>Ingresos por publicidad a cargo de particulares</t>
  </si>
  <si>
    <t>39916</t>
  </si>
  <si>
    <t>Aprovechamiento urbanístico PMS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</si>
  <si>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</si>
  <si>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</si>
  <si>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</si>
  <si>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</si>
  <si>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</si>
  <si>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</si>
  <si>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39921</t>
  </si>
  <si>
    <t>Ingresos actuaciones ejecución subsidiaria a cargo de tercer</t>
  </si>
  <si>
    <t>39922</t>
  </si>
  <si>
    <t>INGRESOS POR MULTAS COERCITIVAS</t>
  </si>
  <si>
    <t>39923</t>
  </si>
  <si>
    <t>Otros ingresos diversos por ventas forzosas destinados a PMS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</si>
  <si>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</si>
  <si>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</si>
  <si>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</si>
  <si>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</si>
  <si>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</si>
  <si>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</si>
  <si>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</si>
  <si>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</si>
  <si>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</si>
  <si>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</si>
  <si>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</si>
  <si>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</si>
  <si>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42124</t>
  </si>
  <si>
    <t>De Organismos Autónomos y agencias estatales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</si>
  <si>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</si>
  <si>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</si>
  <si>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</si>
  <si>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</si>
  <si>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</si>
  <si>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</si>
  <si>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</si>
  <si>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</si>
  <si>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</si>
  <si>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</si>
  <si>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</si>
  <si>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</si>
  <si>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</si>
  <si>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</si>
  <si>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</si>
  <si>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</si>
  <si>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</si>
  <si>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</si>
  <si>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</si>
  <si>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</si>
  <si>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</si>
  <si>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</si>
  <si>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autonomas</t>
  </si>
  <si>
    <t>47000</t>
  </si>
  <si>
    <t>De empresas privadas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</si>
  <si>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</si>
  <si>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</si>
  <si>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</si>
  <si>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</si>
  <si>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</si>
  <si>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</si>
  <si>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</si>
  <si>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</si>
  <si>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</si>
  <si>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</si>
  <si>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</si>
  <si>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</si>
  <si>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</si>
  <si>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</si>
  <si>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</si>
  <si>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</si>
  <si>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</si>
  <si>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</si>
  <si>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</si>
  <si>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</si>
  <si>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</si>
  <si>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</si>
  <si>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</si>
  <si>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</si>
  <si>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</si>
  <si>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</si>
  <si>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75030</t>
  </si>
  <si>
    <t>Transferencias de capital en cumplimiento de convenios suscr</t>
  </si>
  <si>
    <t>75060</t>
  </si>
  <si>
    <t>Otras transferencias de capital en cumplimiento de convenios</t>
  </si>
  <si>
    <t>75080</t>
  </si>
  <si>
    <t>Otras transferencias de capital de la Administración General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</si>
  <si>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</si>
  <si>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</si>
  <si>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</si>
  <si>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</si>
  <si>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</si>
  <si>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</si>
  <si>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</si>
  <si>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</si>
  <si>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</si>
  <si>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</si>
  <si>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</si>
  <si>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</si>
  <si>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</si>
  <si>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</si>
  <si>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</si>
  <si>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91101</t>
  </si>
  <si>
    <t>Préstamo Fondo Ordenación Sentencias Judiciales Firmes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</si>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</sst>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38" fillId="0" borderId="10" xfId="53" applyNumberFormat="1" applyFont="1" applyFill="1" applyBorder="1" applyAlignment="1">
      <alignment horizontal="center" vertical="center" wrapText="1"/>
      <protection/>
    </xf>
    <xf numFmtId="165" fontId="38" fillId="0" borderId="10" xfId="53" applyNumberFormat="1" applyFont="1" applyFill="1" applyBorder="1" applyAlignment="1">
      <alignment horizontal="center" vertical="center" wrapText="1"/>
      <protection/>
    </xf>
    <xf numFmtId="165" fontId="38" fillId="0" borderId="11" xfId="53" applyNumberFormat="1" applyFont="1" applyFill="1" applyBorder="1" applyAlignment="1">
      <alignment horizontal="center" vertical="center" wrapText="1"/>
      <protection/>
    </xf>
    <xf numFmtId="10" fontId="38" fillId="0" borderId="11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" fontId="38" fillId="0" borderId="12" xfId="53" applyNumberFormat="1" applyFont="1" applyFill="1" applyBorder="1" applyAlignment="1">
      <alignment horizontal="center" vertical="center" wrapText="1"/>
      <protection/>
    </xf>
    <xf numFmtId="165" fontId="38" fillId="0" borderId="12" xfId="53" applyNumberFormat="1" applyFont="1" applyFill="1" applyBorder="1" applyAlignment="1">
      <alignment horizontal="center" vertical="center" wrapText="1"/>
      <protection/>
    </xf>
    <xf numFmtId="165" fontId="38" fillId="0" borderId="11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E127" sqref="E127"/>
    </sheetView>
  </sheetViews>
  <sheetFormatPr defaultColWidth="11.421875" defaultRowHeight="15"/>
  <cols>
    <col min="1" max="1" width="7.421875" style="1" customWidth="1"/>
    <col min="2" max="2" width="52.57421875" style="0" bestFit="1" customWidth="1"/>
    <col min="3" max="3" width="12.8515625" style="2" customWidth="1"/>
    <col min="4" max="4" width="14.28125" style="2" customWidth="1"/>
    <col min="5" max="5" width="14.00390625" style="2" customWidth="1"/>
    <col min="6" max="7" width="13.57421875" style="2" customWidth="1"/>
    <col min="8" max="8" width="12.57421875" style="2" customWidth="1"/>
    <col min="9" max="9" width="12.57421875" style="2" bestFit="1" customWidth="1"/>
    <col min="10" max="10" width="13.140625" style="2" customWidth="1"/>
    <col min="11" max="11" width="10.140625" style="2" customWidth="1"/>
    <col min="12" max="12" width="14.00390625" style="0" customWidth="1"/>
    <col min="13" max="13" width="13.421875" style="0" customWidth="1"/>
  </cols>
  <sheetData>
    <row r="1" spans="1:13" s="7" customFormat="1" ht="4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  <c r="H1" s="5" t="s">
        <v>7</v>
      </c>
      <c r="I1" s="5" t="s">
        <v>286</v>
      </c>
      <c r="J1" s="5" t="s">
        <v>8</v>
      </c>
      <c r="K1" s="6" t="s">
        <v>287</v>
      </c>
      <c r="L1" s="5" t="s">
        <v>9</v>
      </c>
      <c r="M1" s="5" t="s">
        <v>288</v>
      </c>
    </row>
    <row r="2" spans="1:13" s="7" customFormat="1" ht="17.25" customHeight="1">
      <c r="A2" s="8"/>
      <c r="B2" s="9"/>
      <c r="C2" s="10" t="s">
        <v>289</v>
      </c>
      <c r="D2" s="10" t="s">
        <v>290</v>
      </c>
      <c r="E2" s="10" t="s">
        <v>291</v>
      </c>
      <c r="F2" s="10" t="s">
        <v>292</v>
      </c>
      <c r="G2" s="6" t="s">
        <v>293</v>
      </c>
      <c r="H2" s="10" t="s">
        <v>294</v>
      </c>
      <c r="I2" s="10" t="s">
        <v>295</v>
      </c>
      <c r="J2" s="10" t="s">
        <v>296</v>
      </c>
      <c r="K2" s="6" t="s">
        <v>297</v>
      </c>
      <c r="L2" s="10" t="s">
        <v>298</v>
      </c>
      <c r="M2" s="10" t="s">
        <v>299</v>
      </c>
    </row>
    <row r="3" spans="1:14" s="16" customFormat="1" ht="12">
      <c r="A3" s="13" t="s">
        <v>10</v>
      </c>
      <c r="B3" s="14" t="s">
        <v>11</v>
      </c>
      <c r="C3" s="12">
        <v>2375285.97</v>
      </c>
      <c r="D3" s="12">
        <v>0</v>
      </c>
      <c r="E3" s="15">
        <v>2375285.97</v>
      </c>
      <c r="F3" s="15">
        <v>994649.82</v>
      </c>
      <c r="G3" s="11">
        <f>IF(E3&gt;0,F3/E3," ")</f>
        <v>0.41874950324402405</v>
      </c>
      <c r="H3" s="12">
        <v>499837.86</v>
      </c>
      <c r="I3" s="12">
        <v>3015.54</v>
      </c>
      <c r="J3" s="12">
        <v>496822.32</v>
      </c>
      <c r="K3" s="11">
        <f>IF(F3&gt;0,J3/F3," ")</f>
        <v>0.49949470658929995</v>
      </c>
      <c r="L3" s="12">
        <v>497827.5</v>
      </c>
      <c r="M3" s="12">
        <f>+F3-E3</f>
        <v>-1380636.1500000004</v>
      </c>
      <c r="N3" s="12"/>
    </row>
    <row r="4" spans="1:14" s="16" customFormat="1" ht="12">
      <c r="A4" s="13" t="s">
        <v>12</v>
      </c>
      <c r="B4" s="14" t="s">
        <v>13</v>
      </c>
      <c r="C4" s="12">
        <v>3005900</v>
      </c>
      <c r="D4" s="12">
        <v>0</v>
      </c>
      <c r="E4" s="15">
        <v>3005900</v>
      </c>
      <c r="F4" s="15">
        <v>27793.61</v>
      </c>
      <c r="G4" s="11">
        <f aca="true" t="shared" si="0" ref="G4:G67">IF(E4&gt;0,F4/E4," ")</f>
        <v>0.009246352174057686</v>
      </c>
      <c r="H4" s="12">
        <v>4792.16</v>
      </c>
      <c r="I4" s="12">
        <v>4309.09</v>
      </c>
      <c r="J4" s="12">
        <v>483.07</v>
      </c>
      <c r="K4" s="11">
        <f aca="true" t="shared" si="1" ref="K4:K67">IF(F4&gt;0,J4/F4," ")</f>
        <v>0.017380613745389677</v>
      </c>
      <c r="L4" s="12">
        <v>27310.54</v>
      </c>
      <c r="M4" s="12">
        <f aca="true" t="shared" si="2" ref="M4:M67">+F4-E4</f>
        <v>-2978106.39</v>
      </c>
      <c r="N4" s="12"/>
    </row>
    <row r="5" spans="1:14" s="16" customFormat="1" ht="12">
      <c r="A5" s="13" t="s">
        <v>14</v>
      </c>
      <c r="B5" s="14" t="s">
        <v>15</v>
      </c>
      <c r="C5" s="12">
        <v>46762300</v>
      </c>
      <c r="D5" s="12">
        <v>0</v>
      </c>
      <c r="E5" s="15">
        <v>46762300</v>
      </c>
      <c r="F5" s="15">
        <v>46444530.63</v>
      </c>
      <c r="G5" s="11">
        <f t="shared" si="0"/>
        <v>0.9932045821099476</v>
      </c>
      <c r="H5" s="12">
        <v>163514.8</v>
      </c>
      <c r="I5" s="12">
        <v>32945.88</v>
      </c>
      <c r="J5" s="12">
        <v>130568.92</v>
      </c>
      <c r="K5" s="11">
        <f t="shared" si="1"/>
        <v>0.0028112873190640313</v>
      </c>
      <c r="L5" s="12">
        <v>46313961.71</v>
      </c>
      <c r="M5" s="12">
        <f t="shared" si="2"/>
        <v>-317769.3699999973</v>
      </c>
      <c r="N5" s="12"/>
    </row>
    <row r="6" spans="1:14" s="16" customFormat="1" ht="12">
      <c r="A6" s="13" t="s">
        <v>16</v>
      </c>
      <c r="B6" s="14" t="s">
        <v>17</v>
      </c>
      <c r="C6" s="12">
        <v>1276800</v>
      </c>
      <c r="D6" s="12">
        <v>0</v>
      </c>
      <c r="E6" s="15">
        <v>1276800</v>
      </c>
      <c r="F6" s="15">
        <v>1259103.16</v>
      </c>
      <c r="G6" s="11">
        <f t="shared" si="0"/>
        <v>0.9861396929824561</v>
      </c>
      <c r="H6" s="12">
        <v>2154.48</v>
      </c>
      <c r="I6" s="12">
        <v>0</v>
      </c>
      <c r="J6" s="12">
        <v>2154.48</v>
      </c>
      <c r="K6" s="11">
        <f t="shared" si="1"/>
        <v>0.001711122701018398</v>
      </c>
      <c r="L6" s="12">
        <v>1256948.68</v>
      </c>
      <c r="M6" s="12">
        <f t="shared" si="2"/>
        <v>-17696.840000000084</v>
      </c>
      <c r="N6" s="12"/>
    </row>
    <row r="7" spans="1:14" s="16" customFormat="1" ht="12">
      <c r="A7" s="13" t="s">
        <v>18</v>
      </c>
      <c r="B7" s="14" t="s">
        <v>19</v>
      </c>
      <c r="C7" s="12">
        <v>10715000</v>
      </c>
      <c r="D7" s="12">
        <v>0</v>
      </c>
      <c r="E7" s="15">
        <v>10715000</v>
      </c>
      <c r="F7" s="15">
        <v>10674867.88</v>
      </c>
      <c r="G7" s="11">
        <f t="shared" si="0"/>
        <v>0.9962545851609893</v>
      </c>
      <c r="H7" s="12">
        <v>116720.17</v>
      </c>
      <c r="I7" s="12">
        <v>6222.39</v>
      </c>
      <c r="J7" s="12">
        <v>110497.78</v>
      </c>
      <c r="K7" s="11">
        <f t="shared" si="1"/>
        <v>0.010351208206241518</v>
      </c>
      <c r="L7" s="12">
        <v>10564370.1</v>
      </c>
      <c r="M7" s="12">
        <f t="shared" si="2"/>
        <v>-40132.11999999918</v>
      </c>
      <c r="N7" s="12"/>
    </row>
    <row r="8" spans="1:14" s="16" customFormat="1" ht="12">
      <c r="A8" s="13" t="s">
        <v>20</v>
      </c>
      <c r="B8" s="14" t="s">
        <v>21</v>
      </c>
      <c r="C8" s="12">
        <v>11541500</v>
      </c>
      <c r="D8" s="12">
        <v>0</v>
      </c>
      <c r="E8" s="15">
        <v>11541500</v>
      </c>
      <c r="F8" s="15">
        <v>1508258.27</v>
      </c>
      <c r="G8" s="11">
        <f t="shared" si="0"/>
        <v>0.13068130398994932</v>
      </c>
      <c r="H8" s="12">
        <v>1279563.82</v>
      </c>
      <c r="I8" s="12">
        <v>499395.06</v>
      </c>
      <c r="J8" s="12">
        <v>780168.76</v>
      </c>
      <c r="K8" s="11">
        <f t="shared" si="1"/>
        <v>0.5172646989696267</v>
      </c>
      <c r="L8" s="12">
        <v>728089.51</v>
      </c>
      <c r="M8" s="12">
        <f t="shared" si="2"/>
        <v>-10033241.73</v>
      </c>
      <c r="N8" s="12"/>
    </row>
    <row r="9" spans="1:14" s="16" customFormat="1" ht="12">
      <c r="A9" s="13" t="s">
        <v>22</v>
      </c>
      <c r="B9" s="14" t="s">
        <v>23</v>
      </c>
      <c r="C9" s="12">
        <v>9370000</v>
      </c>
      <c r="D9" s="12">
        <v>0</v>
      </c>
      <c r="E9" s="15">
        <v>9370000</v>
      </c>
      <c r="F9" s="15">
        <v>7405588.65</v>
      </c>
      <c r="G9" s="11">
        <f t="shared" si="0"/>
        <v>0.7903509765208111</v>
      </c>
      <c r="H9" s="12">
        <v>394860.32</v>
      </c>
      <c r="I9" s="12">
        <v>151501.57</v>
      </c>
      <c r="J9" s="12">
        <v>243358.75</v>
      </c>
      <c r="K9" s="11">
        <f t="shared" si="1"/>
        <v>0.03286149980798623</v>
      </c>
      <c r="L9" s="12">
        <v>7162229.9</v>
      </c>
      <c r="M9" s="12">
        <f t="shared" si="2"/>
        <v>-1964411.3499999996</v>
      </c>
      <c r="N9" s="12"/>
    </row>
    <row r="10" spans="1:14" s="16" customFormat="1" ht="12">
      <c r="A10" s="13" t="s">
        <v>24</v>
      </c>
      <c r="B10" s="14" t="s">
        <v>25</v>
      </c>
      <c r="C10" s="12">
        <v>1049600</v>
      </c>
      <c r="D10" s="12">
        <v>0</v>
      </c>
      <c r="E10" s="15">
        <v>1049600</v>
      </c>
      <c r="F10" s="15">
        <v>957503.78</v>
      </c>
      <c r="G10" s="11">
        <f t="shared" si="0"/>
        <v>0.912255887957317</v>
      </c>
      <c r="H10" s="12">
        <v>957503.78</v>
      </c>
      <c r="I10" s="12">
        <v>0</v>
      </c>
      <c r="J10" s="12">
        <v>957503.78</v>
      </c>
      <c r="K10" s="11">
        <f t="shared" si="1"/>
        <v>1</v>
      </c>
      <c r="L10" s="12">
        <v>0</v>
      </c>
      <c r="M10" s="12">
        <f t="shared" si="2"/>
        <v>-92096.21999999997</v>
      </c>
      <c r="N10" s="12"/>
    </row>
    <row r="11" spans="1:14" s="16" customFormat="1" ht="12">
      <c r="A11" s="13" t="s">
        <v>26</v>
      </c>
      <c r="B11" s="14" t="s">
        <v>27</v>
      </c>
      <c r="C11" s="12">
        <v>37800</v>
      </c>
      <c r="D11" s="12">
        <v>0</v>
      </c>
      <c r="E11" s="15">
        <v>37800</v>
      </c>
      <c r="F11" s="15">
        <v>40213.45</v>
      </c>
      <c r="G11" s="11">
        <f t="shared" si="0"/>
        <v>1.0638478835978835</v>
      </c>
      <c r="H11" s="12">
        <v>40213.45</v>
      </c>
      <c r="I11" s="12">
        <v>0</v>
      </c>
      <c r="J11" s="12">
        <v>40213.45</v>
      </c>
      <c r="K11" s="11">
        <f t="shared" si="1"/>
        <v>1</v>
      </c>
      <c r="L11" s="12">
        <v>0</v>
      </c>
      <c r="M11" s="12">
        <f t="shared" si="2"/>
        <v>2413.449999999997</v>
      </c>
      <c r="N11" s="12"/>
    </row>
    <row r="12" spans="1:14" s="16" customFormat="1" ht="12">
      <c r="A12" s="13" t="s">
        <v>28</v>
      </c>
      <c r="B12" s="14" t="s">
        <v>29</v>
      </c>
      <c r="C12" s="12">
        <v>3690949.17</v>
      </c>
      <c r="D12" s="12">
        <v>0</v>
      </c>
      <c r="E12" s="15">
        <v>3690949.17</v>
      </c>
      <c r="F12" s="15">
        <v>1577607.31</v>
      </c>
      <c r="G12" s="11">
        <f t="shared" si="0"/>
        <v>0.42742591060932983</v>
      </c>
      <c r="H12" s="12">
        <v>697723.39</v>
      </c>
      <c r="I12" s="12">
        <v>14470.35</v>
      </c>
      <c r="J12" s="12">
        <v>683253.04</v>
      </c>
      <c r="K12" s="11">
        <f t="shared" si="1"/>
        <v>0.4330944942185898</v>
      </c>
      <c r="L12" s="12">
        <v>894354.27</v>
      </c>
      <c r="M12" s="12">
        <f t="shared" si="2"/>
        <v>-2113341.86</v>
      </c>
      <c r="N12" s="12"/>
    </row>
    <row r="13" spans="1:14" s="16" customFormat="1" ht="12">
      <c r="A13" s="13" t="s">
        <v>30</v>
      </c>
      <c r="B13" s="14" t="s">
        <v>31</v>
      </c>
      <c r="C13" s="12">
        <v>51148.85</v>
      </c>
      <c r="D13" s="12">
        <v>0</v>
      </c>
      <c r="E13" s="15">
        <v>51148.85</v>
      </c>
      <c r="F13" s="15">
        <v>16967.15</v>
      </c>
      <c r="G13" s="11">
        <f t="shared" si="0"/>
        <v>0.33172104553670323</v>
      </c>
      <c r="H13" s="12">
        <v>8537.75</v>
      </c>
      <c r="I13" s="12">
        <v>65.01</v>
      </c>
      <c r="J13" s="12">
        <v>8472.74</v>
      </c>
      <c r="K13" s="11">
        <f t="shared" si="1"/>
        <v>0.4993614130835172</v>
      </c>
      <c r="L13" s="12">
        <v>8494.41</v>
      </c>
      <c r="M13" s="12">
        <f t="shared" si="2"/>
        <v>-34181.7</v>
      </c>
      <c r="N13" s="12"/>
    </row>
    <row r="14" spans="1:14" s="16" customFormat="1" ht="12">
      <c r="A14" s="13" t="s">
        <v>32</v>
      </c>
      <c r="B14" s="14" t="s">
        <v>33</v>
      </c>
      <c r="C14" s="12">
        <v>19641.28</v>
      </c>
      <c r="D14" s="12">
        <v>0</v>
      </c>
      <c r="E14" s="15">
        <v>19641.28</v>
      </c>
      <c r="F14" s="15">
        <v>7319.24</v>
      </c>
      <c r="G14" s="11">
        <f t="shared" si="0"/>
        <v>0.37264577461346715</v>
      </c>
      <c r="H14" s="12">
        <v>3659.62</v>
      </c>
      <c r="I14" s="12">
        <v>0</v>
      </c>
      <c r="J14" s="12">
        <v>3659.62</v>
      </c>
      <c r="K14" s="11">
        <f t="shared" si="1"/>
        <v>0.5</v>
      </c>
      <c r="L14" s="12">
        <v>3659.62</v>
      </c>
      <c r="M14" s="12">
        <f t="shared" si="2"/>
        <v>-12322.039999999999</v>
      </c>
      <c r="N14" s="12"/>
    </row>
    <row r="15" spans="1:14" s="16" customFormat="1" ht="12">
      <c r="A15" s="13" t="s">
        <v>34</v>
      </c>
      <c r="B15" s="14" t="s">
        <v>35</v>
      </c>
      <c r="C15" s="12">
        <v>215671.29</v>
      </c>
      <c r="D15" s="12">
        <v>0</v>
      </c>
      <c r="E15" s="15">
        <v>215671.29</v>
      </c>
      <c r="F15" s="15">
        <v>72220.6</v>
      </c>
      <c r="G15" s="11">
        <f t="shared" si="0"/>
        <v>0.334864227871962</v>
      </c>
      <c r="H15" s="12">
        <v>36110.3</v>
      </c>
      <c r="I15" s="12">
        <v>0</v>
      </c>
      <c r="J15" s="12">
        <v>36110.3</v>
      </c>
      <c r="K15" s="11">
        <f t="shared" si="1"/>
        <v>0.5</v>
      </c>
      <c r="L15" s="12">
        <v>36110.3</v>
      </c>
      <c r="M15" s="12">
        <f t="shared" si="2"/>
        <v>-143450.69</v>
      </c>
      <c r="N15" s="12"/>
    </row>
    <row r="16" spans="1:14" s="16" customFormat="1" ht="12">
      <c r="A16" s="13" t="s">
        <v>36</v>
      </c>
      <c r="B16" s="14" t="s">
        <v>37</v>
      </c>
      <c r="C16" s="12">
        <v>562436.34</v>
      </c>
      <c r="D16" s="12">
        <v>0</v>
      </c>
      <c r="E16" s="15">
        <v>562436.34</v>
      </c>
      <c r="F16" s="15">
        <v>241372.42</v>
      </c>
      <c r="G16" s="11">
        <f t="shared" si="0"/>
        <v>0.4291550933568767</v>
      </c>
      <c r="H16" s="12">
        <v>120907.26</v>
      </c>
      <c r="I16" s="12">
        <v>265.26</v>
      </c>
      <c r="J16" s="12">
        <v>120642</v>
      </c>
      <c r="K16" s="11">
        <f t="shared" si="1"/>
        <v>0.4998168390572543</v>
      </c>
      <c r="L16" s="12">
        <v>120730.42</v>
      </c>
      <c r="M16" s="12">
        <f t="shared" si="2"/>
        <v>-321063.9199999999</v>
      </c>
      <c r="N16" s="12"/>
    </row>
    <row r="17" spans="1:14" s="16" customFormat="1" ht="12">
      <c r="A17" s="13" t="s">
        <v>38</v>
      </c>
      <c r="B17" s="14" t="s">
        <v>39</v>
      </c>
      <c r="C17" s="12">
        <v>1283.28</v>
      </c>
      <c r="D17" s="12">
        <v>0</v>
      </c>
      <c r="E17" s="15">
        <v>1283.28</v>
      </c>
      <c r="F17" s="15">
        <v>401.28</v>
      </c>
      <c r="G17" s="11">
        <f t="shared" si="0"/>
        <v>0.31269870955676077</v>
      </c>
      <c r="H17" s="12">
        <v>200.64</v>
      </c>
      <c r="I17" s="12">
        <v>0</v>
      </c>
      <c r="J17" s="12">
        <v>200.64</v>
      </c>
      <c r="K17" s="11">
        <f t="shared" si="1"/>
        <v>0.5</v>
      </c>
      <c r="L17" s="12">
        <v>200.64</v>
      </c>
      <c r="M17" s="12">
        <f t="shared" si="2"/>
        <v>-882</v>
      </c>
      <c r="N17" s="12"/>
    </row>
    <row r="18" spans="1:14" s="16" customFormat="1" ht="12">
      <c r="A18" s="13" t="s">
        <v>40</v>
      </c>
      <c r="B18" s="14" t="s">
        <v>41</v>
      </c>
      <c r="C18" s="12">
        <v>7833340</v>
      </c>
      <c r="D18" s="12">
        <v>0</v>
      </c>
      <c r="E18" s="15">
        <v>7833340</v>
      </c>
      <c r="F18" s="15">
        <v>2003575.99</v>
      </c>
      <c r="G18" s="11">
        <f t="shared" si="0"/>
        <v>0.2557754406166463</v>
      </c>
      <c r="H18" s="12">
        <v>320689.04</v>
      </c>
      <c r="I18" s="12">
        <v>3876.77</v>
      </c>
      <c r="J18" s="12">
        <v>316812.27</v>
      </c>
      <c r="K18" s="11">
        <f t="shared" si="1"/>
        <v>0.15812341113151393</v>
      </c>
      <c r="L18" s="12">
        <v>1686763.72</v>
      </c>
      <c r="M18" s="12">
        <f t="shared" si="2"/>
        <v>-5829764.01</v>
      </c>
      <c r="N18" s="12"/>
    </row>
    <row r="19" spans="1:14" s="16" customFormat="1" ht="12">
      <c r="A19" s="13" t="s">
        <v>42</v>
      </c>
      <c r="B19" s="14" t="s">
        <v>43</v>
      </c>
      <c r="C19" s="12">
        <v>22400</v>
      </c>
      <c r="D19" s="12">
        <v>0</v>
      </c>
      <c r="E19" s="15">
        <v>22400</v>
      </c>
      <c r="F19" s="15">
        <v>26383.16</v>
      </c>
      <c r="G19" s="11">
        <f t="shared" si="0"/>
        <v>1.1778196428571428</v>
      </c>
      <c r="H19" s="12">
        <v>2807.63</v>
      </c>
      <c r="I19" s="12">
        <v>0</v>
      </c>
      <c r="J19" s="12">
        <v>2807.63</v>
      </c>
      <c r="K19" s="11">
        <f t="shared" si="1"/>
        <v>0.10641750267973965</v>
      </c>
      <c r="L19" s="12">
        <v>23575.53</v>
      </c>
      <c r="M19" s="12">
        <f t="shared" si="2"/>
        <v>3983.16</v>
      </c>
      <c r="N19" s="12"/>
    </row>
    <row r="20" spans="1:14" s="16" customFormat="1" ht="12">
      <c r="A20" s="13" t="s">
        <v>44</v>
      </c>
      <c r="B20" s="14" t="s">
        <v>45</v>
      </c>
      <c r="C20" s="12">
        <v>0</v>
      </c>
      <c r="D20" s="12">
        <v>0</v>
      </c>
      <c r="E20" s="15">
        <v>0</v>
      </c>
      <c r="F20" s="15">
        <v>0</v>
      </c>
      <c r="G20" s="11" t="str">
        <f t="shared" si="0"/>
        <v> </v>
      </c>
      <c r="H20" s="12">
        <v>0</v>
      </c>
      <c r="I20" s="12">
        <v>0</v>
      </c>
      <c r="J20" s="12">
        <v>0</v>
      </c>
      <c r="K20" s="11" t="str">
        <f t="shared" si="1"/>
        <v> </v>
      </c>
      <c r="L20" s="12">
        <v>0</v>
      </c>
      <c r="M20" s="12">
        <f t="shared" si="2"/>
        <v>0</v>
      </c>
      <c r="N20" s="12"/>
    </row>
    <row r="21" spans="1:14" s="16" customFormat="1" ht="12">
      <c r="A21" s="13" t="s">
        <v>46</v>
      </c>
      <c r="B21" s="14" t="s">
        <v>47</v>
      </c>
      <c r="C21" s="12">
        <v>17419800</v>
      </c>
      <c r="D21" s="12">
        <v>0</v>
      </c>
      <c r="E21" s="15">
        <v>17419800</v>
      </c>
      <c r="F21" s="15">
        <v>5671430.91</v>
      </c>
      <c r="G21" s="11">
        <f t="shared" si="0"/>
        <v>0.325573824613371</v>
      </c>
      <c r="H21" s="12">
        <v>5247971.18</v>
      </c>
      <c r="I21" s="12">
        <v>200198.18</v>
      </c>
      <c r="J21" s="12">
        <v>5047773</v>
      </c>
      <c r="K21" s="11">
        <f t="shared" si="1"/>
        <v>0.8900351745623222</v>
      </c>
      <c r="L21" s="12">
        <v>623657.91</v>
      </c>
      <c r="M21" s="12">
        <f t="shared" si="2"/>
        <v>-11748369.09</v>
      </c>
      <c r="N21" s="12"/>
    </row>
    <row r="22" spans="1:14" s="16" customFormat="1" ht="12">
      <c r="A22" s="13" t="s">
        <v>48</v>
      </c>
      <c r="B22" s="14" t="s">
        <v>49</v>
      </c>
      <c r="C22" s="12">
        <v>505100</v>
      </c>
      <c r="D22" s="12">
        <v>0</v>
      </c>
      <c r="E22" s="15">
        <v>505100</v>
      </c>
      <c r="F22" s="15">
        <v>222709</v>
      </c>
      <c r="G22" s="11">
        <f t="shared" si="0"/>
        <v>0.44092060978024156</v>
      </c>
      <c r="H22" s="12">
        <v>194561.8</v>
      </c>
      <c r="I22" s="12">
        <v>0</v>
      </c>
      <c r="J22" s="12">
        <v>194561.8</v>
      </c>
      <c r="K22" s="11">
        <f t="shared" si="1"/>
        <v>0.873614447552636</v>
      </c>
      <c r="L22" s="12">
        <v>28147.2</v>
      </c>
      <c r="M22" s="12">
        <f t="shared" si="2"/>
        <v>-282391</v>
      </c>
      <c r="N22" s="12"/>
    </row>
    <row r="23" spans="1:14" s="16" customFormat="1" ht="12">
      <c r="A23" s="13" t="s">
        <v>50</v>
      </c>
      <c r="B23" s="14" t="s">
        <v>51</v>
      </c>
      <c r="C23" s="12">
        <v>40600</v>
      </c>
      <c r="D23" s="12">
        <v>0</v>
      </c>
      <c r="E23" s="15">
        <v>40600</v>
      </c>
      <c r="F23" s="15">
        <v>2289.47</v>
      </c>
      <c r="G23" s="11">
        <f t="shared" si="0"/>
        <v>0.056390886699507384</v>
      </c>
      <c r="H23" s="12">
        <v>49.04</v>
      </c>
      <c r="I23" s="12">
        <v>0</v>
      </c>
      <c r="J23" s="12">
        <v>49.04</v>
      </c>
      <c r="K23" s="11">
        <f t="shared" si="1"/>
        <v>0.021419804583593584</v>
      </c>
      <c r="L23" s="12">
        <v>2240.43</v>
      </c>
      <c r="M23" s="12">
        <f t="shared" si="2"/>
        <v>-38310.53</v>
      </c>
      <c r="N23" s="12"/>
    </row>
    <row r="24" spans="1:14" s="16" customFormat="1" ht="12">
      <c r="A24" s="13" t="s">
        <v>52</v>
      </c>
      <c r="B24" s="14" t="s">
        <v>53</v>
      </c>
      <c r="C24" s="12">
        <v>100</v>
      </c>
      <c r="D24" s="12">
        <v>0</v>
      </c>
      <c r="E24" s="15">
        <v>100</v>
      </c>
      <c r="F24" s="15">
        <v>0</v>
      </c>
      <c r="G24" s="11">
        <f t="shared" si="0"/>
        <v>0</v>
      </c>
      <c r="H24" s="12">
        <v>0</v>
      </c>
      <c r="I24" s="12">
        <v>0</v>
      </c>
      <c r="J24" s="12">
        <v>0</v>
      </c>
      <c r="K24" s="11" t="str">
        <f t="shared" si="1"/>
        <v> </v>
      </c>
      <c r="L24" s="12">
        <v>0</v>
      </c>
      <c r="M24" s="12">
        <f t="shared" si="2"/>
        <v>-100</v>
      </c>
      <c r="N24" s="12"/>
    </row>
    <row r="25" spans="1:14" s="16" customFormat="1" ht="12">
      <c r="A25" s="13" t="s">
        <v>54</v>
      </c>
      <c r="B25" s="14" t="s">
        <v>55</v>
      </c>
      <c r="C25" s="12">
        <v>2962742</v>
      </c>
      <c r="D25" s="12">
        <v>0</v>
      </c>
      <c r="E25" s="15">
        <v>2962742</v>
      </c>
      <c r="F25" s="15">
        <v>1085715.81</v>
      </c>
      <c r="G25" s="11">
        <f t="shared" si="0"/>
        <v>0.3664564143621011</v>
      </c>
      <c r="H25" s="12">
        <v>484169.17</v>
      </c>
      <c r="I25" s="12">
        <v>6799.14</v>
      </c>
      <c r="J25" s="12">
        <v>477370.03</v>
      </c>
      <c r="K25" s="11">
        <f t="shared" si="1"/>
        <v>0.4396823050776059</v>
      </c>
      <c r="L25" s="12">
        <v>608345.78</v>
      </c>
      <c r="M25" s="12">
        <f t="shared" si="2"/>
        <v>-1877026.19</v>
      </c>
      <c r="N25" s="12"/>
    </row>
    <row r="26" spans="1:14" s="16" customFormat="1" ht="12">
      <c r="A26" s="13" t="s">
        <v>56</v>
      </c>
      <c r="B26" s="14" t="s">
        <v>57</v>
      </c>
      <c r="C26" s="12">
        <v>308000</v>
      </c>
      <c r="D26" s="12">
        <v>0</v>
      </c>
      <c r="E26" s="15">
        <v>308000</v>
      </c>
      <c r="F26" s="15">
        <v>1104018.3</v>
      </c>
      <c r="G26" s="11">
        <f t="shared" si="0"/>
        <v>3.5844750000000003</v>
      </c>
      <c r="H26" s="12">
        <v>50439.53</v>
      </c>
      <c r="I26" s="12">
        <v>5597.16</v>
      </c>
      <c r="J26" s="12">
        <v>44842.37</v>
      </c>
      <c r="K26" s="11">
        <f t="shared" si="1"/>
        <v>0.04061741549030483</v>
      </c>
      <c r="L26" s="12">
        <v>1059175.93</v>
      </c>
      <c r="M26" s="12">
        <f t="shared" si="2"/>
        <v>796018.3</v>
      </c>
      <c r="N26" s="12"/>
    </row>
    <row r="27" spans="1:14" s="16" customFormat="1" ht="12">
      <c r="A27" s="13" t="s">
        <v>58</v>
      </c>
      <c r="B27" s="14" t="s">
        <v>59</v>
      </c>
      <c r="C27" s="12">
        <v>88100</v>
      </c>
      <c r="D27" s="12">
        <v>0</v>
      </c>
      <c r="E27" s="15">
        <v>88100</v>
      </c>
      <c r="F27" s="15">
        <v>40838.03</v>
      </c>
      <c r="G27" s="11">
        <f t="shared" si="0"/>
        <v>0.46354177071509645</v>
      </c>
      <c r="H27" s="12">
        <v>28565.15</v>
      </c>
      <c r="I27" s="12">
        <v>800.16</v>
      </c>
      <c r="J27" s="12">
        <v>27764.99</v>
      </c>
      <c r="K27" s="11">
        <f t="shared" si="1"/>
        <v>0.6798807386154524</v>
      </c>
      <c r="L27" s="12">
        <v>13073.04</v>
      </c>
      <c r="M27" s="12">
        <f t="shared" si="2"/>
        <v>-47261.97</v>
      </c>
      <c r="N27" s="12"/>
    </row>
    <row r="28" spans="1:14" s="16" customFormat="1" ht="12">
      <c r="A28" s="13" t="s">
        <v>60</v>
      </c>
      <c r="B28" s="14" t="s">
        <v>61</v>
      </c>
      <c r="C28" s="12">
        <v>0</v>
      </c>
      <c r="D28" s="12">
        <v>0</v>
      </c>
      <c r="E28" s="15">
        <v>0</v>
      </c>
      <c r="F28" s="15">
        <v>0</v>
      </c>
      <c r="G28" s="11" t="str">
        <f t="shared" si="0"/>
        <v> </v>
      </c>
      <c r="H28" s="12">
        <v>0</v>
      </c>
      <c r="I28" s="12">
        <v>0</v>
      </c>
      <c r="J28" s="12">
        <v>0</v>
      </c>
      <c r="K28" s="11" t="str">
        <f t="shared" si="1"/>
        <v> </v>
      </c>
      <c r="L28" s="12">
        <v>0</v>
      </c>
      <c r="M28" s="12">
        <f t="shared" si="2"/>
        <v>0</v>
      </c>
      <c r="N28" s="12"/>
    </row>
    <row r="29" spans="1:14" s="16" customFormat="1" ht="12">
      <c r="A29" s="13" t="s">
        <v>62</v>
      </c>
      <c r="B29" s="14" t="s">
        <v>63</v>
      </c>
      <c r="C29" s="12">
        <v>18700</v>
      </c>
      <c r="D29" s="12">
        <v>0</v>
      </c>
      <c r="E29" s="15">
        <v>18700</v>
      </c>
      <c r="F29" s="15">
        <v>6030</v>
      </c>
      <c r="G29" s="11">
        <f t="shared" si="0"/>
        <v>0.32245989304812833</v>
      </c>
      <c r="H29" s="12">
        <v>4660</v>
      </c>
      <c r="I29" s="12">
        <v>0</v>
      </c>
      <c r="J29" s="12">
        <v>4660</v>
      </c>
      <c r="K29" s="11">
        <f t="shared" si="1"/>
        <v>0.7728026533996684</v>
      </c>
      <c r="L29" s="12">
        <v>1370</v>
      </c>
      <c r="M29" s="12">
        <f t="shared" si="2"/>
        <v>-12670</v>
      </c>
      <c r="N29" s="12"/>
    </row>
    <row r="30" spans="1:14" s="16" customFormat="1" ht="12">
      <c r="A30" s="13" t="s">
        <v>64</v>
      </c>
      <c r="B30" s="14" t="s">
        <v>65</v>
      </c>
      <c r="C30" s="12">
        <v>118000</v>
      </c>
      <c r="D30" s="12">
        <v>0</v>
      </c>
      <c r="E30" s="15">
        <v>118000</v>
      </c>
      <c r="F30" s="15">
        <v>110591.13</v>
      </c>
      <c r="G30" s="11">
        <f t="shared" si="0"/>
        <v>0.9372129661016949</v>
      </c>
      <c r="H30" s="12">
        <v>113042.13</v>
      </c>
      <c r="I30" s="12">
        <v>2821.5</v>
      </c>
      <c r="J30" s="12">
        <v>110220.63</v>
      </c>
      <c r="K30" s="11">
        <f t="shared" si="1"/>
        <v>0.9966498217352513</v>
      </c>
      <c r="L30" s="12">
        <v>370.5</v>
      </c>
      <c r="M30" s="12">
        <f t="shared" si="2"/>
        <v>-7408.869999999995</v>
      </c>
      <c r="N30" s="12"/>
    </row>
    <row r="31" spans="1:14" s="16" customFormat="1" ht="12">
      <c r="A31" s="13" t="s">
        <v>66</v>
      </c>
      <c r="B31" s="14" t="s">
        <v>67</v>
      </c>
      <c r="C31" s="12">
        <v>1963400</v>
      </c>
      <c r="D31" s="12">
        <v>0</v>
      </c>
      <c r="E31" s="15">
        <v>1963400</v>
      </c>
      <c r="F31" s="15">
        <v>1790632.65</v>
      </c>
      <c r="G31" s="11">
        <f t="shared" si="0"/>
        <v>0.9120060354487114</v>
      </c>
      <c r="H31" s="12">
        <v>13689.95</v>
      </c>
      <c r="I31" s="12">
        <v>135.49</v>
      </c>
      <c r="J31" s="12">
        <v>13554.46</v>
      </c>
      <c r="K31" s="11">
        <f t="shared" si="1"/>
        <v>0.00756964863787109</v>
      </c>
      <c r="L31" s="12">
        <v>1777078.19</v>
      </c>
      <c r="M31" s="12">
        <f t="shared" si="2"/>
        <v>-172767.3500000001</v>
      </c>
      <c r="N31" s="12"/>
    </row>
    <row r="32" spans="1:14" s="16" customFormat="1" ht="12">
      <c r="A32" s="13" t="s">
        <v>68</v>
      </c>
      <c r="B32" s="14" t="s">
        <v>69</v>
      </c>
      <c r="C32" s="12">
        <v>224400</v>
      </c>
      <c r="D32" s="12">
        <v>0</v>
      </c>
      <c r="E32" s="15">
        <v>224400</v>
      </c>
      <c r="F32" s="15">
        <v>67873.87</v>
      </c>
      <c r="G32" s="11">
        <f t="shared" si="0"/>
        <v>0.30246822638146165</v>
      </c>
      <c r="H32" s="12">
        <v>24354.88</v>
      </c>
      <c r="I32" s="12">
        <v>0</v>
      </c>
      <c r="J32" s="12">
        <v>24354.88</v>
      </c>
      <c r="K32" s="11">
        <f t="shared" si="1"/>
        <v>0.358825568661401</v>
      </c>
      <c r="L32" s="12">
        <v>43518.99</v>
      </c>
      <c r="M32" s="12">
        <f t="shared" si="2"/>
        <v>-156526.13</v>
      </c>
      <c r="N32" s="12"/>
    </row>
    <row r="33" spans="1:14" s="16" customFormat="1" ht="12">
      <c r="A33" s="13" t="s">
        <v>70</v>
      </c>
      <c r="B33" s="14" t="s">
        <v>71</v>
      </c>
      <c r="C33" s="12">
        <v>367100</v>
      </c>
      <c r="D33" s="12">
        <v>0</v>
      </c>
      <c r="E33" s="15">
        <v>367100</v>
      </c>
      <c r="F33" s="15">
        <v>205506.85</v>
      </c>
      <c r="G33" s="11">
        <f t="shared" si="0"/>
        <v>0.5598116317079815</v>
      </c>
      <c r="H33" s="12">
        <v>39858.2</v>
      </c>
      <c r="I33" s="12">
        <v>7542.19</v>
      </c>
      <c r="J33" s="12">
        <v>32316.01</v>
      </c>
      <c r="K33" s="11">
        <f t="shared" si="1"/>
        <v>0.15725028143830727</v>
      </c>
      <c r="L33" s="12">
        <v>173190.84</v>
      </c>
      <c r="M33" s="12">
        <f t="shared" si="2"/>
        <v>-161593.15</v>
      </c>
      <c r="N33" s="12"/>
    </row>
    <row r="34" spans="1:14" s="16" customFormat="1" ht="12">
      <c r="A34" s="13" t="s">
        <v>72</v>
      </c>
      <c r="B34" s="14" t="s">
        <v>73</v>
      </c>
      <c r="C34" s="12">
        <v>1400</v>
      </c>
      <c r="D34" s="12">
        <v>0</v>
      </c>
      <c r="E34" s="15">
        <v>1400</v>
      </c>
      <c r="F34" s="15">
        <v>0</v>
      </c>
      <c r="G34" s="11">
        <f t="shared" si="0"/>
        <v>0</v>
      </c>
      <c r="H34" s="12">
        <v>0</v>
      </c>
      <c r="I34" s="12">
        <v>0</v>
      </c>
      <c r="J34" s="12">
        <v>0</v>
      </c>
      <c r="K34" s="11" t="str">
        <f t="shared" si="1"/>
        <v> </v>
      </c>
      <c r="L34" s="12">
        <v>0</v>
      </c>
      <c r="M34" s="12">
        <f t="shared" si="2"/>
        <v>-1400</v>
      </c>
      <c r="N34" s="12"/>
    </row>
    <row r="35" spans="1:14" s="16" customFormat="1" ht="12">
      <c r="A35" s="13" t="s">
        <v>74</v>
      </c>
      <c r="B35" s="14" t="s">
        <v>75</v>
      </c>
      <c r="C35" s="12">
        <v>9600</v>
      </c>
      <c r="D35" s="12">
        <v>0</v>
      </c>
      <c r="E35" s="15">
        <v>9600</v>
      </c>
      <c r="F35" s="15">
        <v>2692.15</v>
      </c>
      <c r="G35" s="11">
        <f t="shared" si="0"/>
        <v>0.28043229166666667</v>
      </c>
      <c r="H35" s="12">
        <v>2203.1</v>
      </c>
      <c r="I35" s="12">
        <v>0</v>
      </c>
      <c r="J35" s="12">
        <v>2203.1</v>
      </c>
      <c r="K35" s="11">
        <f t="shared" si="1"/>
        <v>0.8183422171870066</v>
      </c>
      <c r="L35" s="12">
        <v>489.05</v>
      </c>
      <c r="M35" s="12">
        <f t="shared" si="2"/>
        <v>-6907.85</v>
      </c>
      <c r="N35" s="12"/>
    </row>
    <row r="36" spans="1:14" s="16" customFormat="1" ht="12">
      <c r="A36" s="13" t="s">
        <v>76</v>
      </c>
      <c r="B36" s="14" t="s">
        <v>77</v>
      </c>
      <c r="C36" s="12">
        <v>1469300</v>
      </c>
      <c r="D36" s="12">
        <v>0</v>
      </c>
      <c r="E36" s="15">
        <v>1469300</v>
      </c>
      <c r="F36" s="15">
        <v>969224.57</v>
      </c>
      <c r="G36" s="11">
        <f t="shared" si="0"/>
        <v>0.6596505614918668</v>
      </c>
      <c r="H36" s="12">
        <v>516926.55</v>
      </c>
      <c r="I36" s="12">
        <v>0</v>
      </c>
      <c r="J36" s="12">
        <v>516926.55</v>
      </c>
      <c r="K36" s="11">
        <f t="shared" si="1"/>
        <v>0.5333403279283355</v>
      </c>
      <c r="L36" s="12">
        <v>452298.02</v>
      </c>
      <c r="M36" s="12">
        <f t="shared" si="2"/>
        <v>-500075.43000000005</v>
      </c>
      <c r="N36" s="12"/>
    </row>
    <row r="37" spans="1:14" s="16" customFormat="1" ht="12">
      <c r="A37" s="13" t="s">
        <v>78</v>
      </c>
      <c r="B37" s="14" t="s">
        <v>79</v>
      </c>
      <c r="C37" s="12">
        <v>332500</v>
      </c>
      <c r="D37" s="12">
        <v>0</v>
      </c>
      <c r="E37" s="15">
        <v>332500</v>
      </c>
      <c r="F37" s="15">
        <v>84075.02</v>
      </c>
      <c r="G37" s="11">
        <f t="shared" si="0"/>
        <v>0.2528572030075188</v>
      </c>
      <c r="H37" s="12">
        <v>84075.02</v>
      </c>
      <c r="I37" s="12">
        <v>0</v>
      </c>
      <c r="J37" s="12">
        <v>84075.02</v>
      </c>
      <c r="K37" s="11">
        <f t="shared" si="1"/>
        <v>1</v>
      </c>
      <c r="L37" s="12">
        <v>0</v>
      </c>
      <c r="M37" s="12">
        <f t="shared" si="2"/>
        <v>-248424.97999999998</v>
      </c>
      <c r="N37" s="12"/>
    </row>
    <row r="38" spans="1:14" s="16" customFormat="1" ht="12">
      <c r="A38" s="13" t="s">
        <v>80</v>
      </c>
      <c r="B38" s="14" t="s">
        <v>81</v>
      </c>
      <c r="C38" s="12">
        <v>5000</v>
      </c>
      <c r="D38" s="12">
        <v>0</v>
      </c>
      <c r="E38" s="15">
        <v>5000</v>
      </c>
      <c r="F38" s="15">
        <v>820.65</v>
      </c>
      <c r="G38" s="11">
        <f t="shared" si="0"/>
        <v>0.16413</v>
      </c>
      <c r="H38" s="12">
        <v>820.65</v>
      </c>
      <c r="I38" s="12">
        <v>0</v>
      </c>
      <c r="J38" s="12">
        <v>820.65</v>
      </c>
      <c r="K38" s="11">
        <f t="shared" si="1"/>
        <v>1</v>
      </c>
      <c r="L38" s="12">
        <v>0</v>
      </c>
      <c r="M38" s="12">
        <f t="shared" si="2"/>
        <v>-4179.35</v>
      </c>
      <c r="N38" s="12"/>
    </row>
    <row r="39" spans="1:14" s="16" customFormat="1" ht="12">
      <c r="A39" s="13" t="s">
        <v>82</v>
      </c>
      <c r="B39" s="14" t="s">
        <v>83</v>
      </c>
      <c r="C39" s="12">
        <v>144000</v>
      </c>
      <c r="D39" s="12">
        <v>0</v>
      </c>
      <c r="E39" s="15">
        <v>144000</v>
      </c>
      <c r="F39" s="15">
        <v>124482.25</v>
      </c>
      <c r="G39" s="11">
        <f t="shared" si="0"/>
        <v>0.8644600694444444</v>
      </c>
      <c r="H39" s="12">
        <v>17646.52</v>
      </c>
      <c r="I39" s="12">
        <v>0</v>
      </c>
      <c r="J39" s="12">
        <v>17646.52</v>
      </c>
      <c r="K39" s="11">
        <f t="shared" si="1"/>
        <v>0.14175932713298484</v>
      </c>
      <c r="L39" s="12">
        <v>106835.73</v>
      </c>
      <c r="M39" s="12">
        <f t="shared" si="2"/>
        <v>-19517.75</v>
      </c>
      <c r="N39" s="12"/>
    </row>
    <row r="40" spans="1:14" s="16" customFormat="1" ht="12">
      <c r="A40" s="13" t="s">
        <v>84</v>
      </c>
      <c r="B40" s="14" t="s">
        <v>85</v>
      </c>
      <c r="C40" s="12">
        <v>68500</v>
      </c>
      <c r="D40" s="12">
        <v>0</v>
      </c>
      <c r="E40" s="15">
        <v>68500</v>
      </c>
      <c r="F40" s="15">
        <v>18115.64</v>
      </c>
      <c r="G40" s="11">
        <f t="shared" si="0"/>
        <v>0.26446189781021895</v>
      </c>
      <c r="H40" s="12">
        <v>6959.34</v>
      </c>
      <c r="I40" s="12">
        <v>0</v>
      </c>
      <c r="J40" s="12">
        <v>6959.34</v>
      </c>
      <c r="K40" s="11">
        <f t="shared" si="1"/>
        <v>0.3841619727484097</v>
      </c>
      <c r="L40" s="12">
        <v>11156.3</v>
      </c>
      <c r="M40" s="12">
        <f t="shared" si="2"/>
        <v>-50384.36</v>
      </c>
      <c r="N40" s="12"/>
    </row>
    <row r="41" spans="1:14" s="16" customFormat="1" ht="12">
      <c r="A41" s="13" t="s">
        <v>86</v>
      </c>
      <c r="B41" s="14" t="s">
        <v>87</v>
      </c>
      <c r="C41" s="12">
        <v>23300</v>
      </c>
      <c r="D41" s="12">
        <v>0</v>
      </c>
      <c r="E41" s="15">
        <v>23300</v>
      </c>
      <c r="F41" s="15">
        <v>18597.12</v>
      </c>
      <c r="G41" s="11">
        <f t="shared" si="0"/>
        <v>0.7981596566523604</v>
      </c>
      <c r="H41" s="12">
        <v>0</v>
      </c>
      <c r="I41" s="12">
        <v>0</v>
      </c>
      <c r="J41" s="12">
        <v>0</v>
      </c>
      <c r="K41" s="11">
        <f t="shared" si="1"/>
        <v>0</v>
      </c>
      <c r="L41" s="12">
        <v>18597.12</v>
      </c>
      <c r="M41" s="12">
        <f t="shared" si="2"/>
        <v>-4702.880000000001</v>
      </c>
      <c r="N41" s="12"/>
    </row>
    <row r="42" spans="1:14" s="16" customFormat="1" ht="12">
      <c r="A42" s="13" t="s">
        <v>88</v>
      </c>
      <c r="B42" s="14" t="s">
        <v>89</v>
      </c>
      <c r="C42" s="12">
        <v>22600</v>
      </c>
      <c r="D42" s="12">
        <v>0</v>
      </c>
      <c r="E42" s="15">
        <v>22600</v>
      </c>
      <c r="F42" s="15">
        <v>49180.64</v>
      </c>
      <c r="G42" s="11">
        <f t="shared" si="0"/>
        <v>2.176134513274336</v>
      </c>
      <c r="H42" s="12">
        <v>34370.5</v>
      </c>
      <c r="I42" s="12">
        <v>0</v>
      </c>
      <c r="J42" s="12">
        <v>34370.5</v>
      </c>
      <c r="K42" s="11">
        <f t="shared" si="1"/>
        <v>0.6988623978866481</v>
      </c>
      <c r="L42" s="12">
        <v>14810.14</v>
      </c>
      <c r="M42" s="12">
        <f t="shared" si="2"/>
        <v>26580.64</v>
      </c>
      <c r="N42" s="12"/>
    </row>
    <row r="43" spans="1:14" s="16" customFormat="1" ht="12">
      <c r="A43" s="13" t="s">
        <v>90</v>
      </c>
      <c r="B43" s="14" t="s">
        <v>91</v>
      </c>
      <c r="C43" s="12">
        <v>475000</v>
      </c>
      <c r="D43" s="12">
        <v>0</v>
      </c>
      <c r="E43" s="15">
        <v>475000</v>
      </c>
      <c r="F43" s="15">
        <v>18220.92</v>
      </c>
      <c r="G43" s="11">
        <f t="shared" si="0"/>
        <v>0.038359831578947366</v>
      </c>
      <c r="H43" s="12">
        <v>446.5</v>
      </c>
      <c r="I43" s="12">
        <v>0</v>
      </c>
      <c r="J43" s="12">
        <v>446.5</v>
      </c>
      <c r="K43" s="11">
        <f t="shared" si="1"/>
        <v>0.024504799977169103</v>
      </c>
      <c r="L43" s="12">
        <v>17774.42</v>
      </c>
      <c r="M43" s="12">
        <f t="shared" si="2"/>
        <v>-456779.08</v>
      </c>
      <c r="N43" s="12"/>
    </row>
    <row r="44" spans="1:14" s="16" customFormat="1" ht="12">
      <c r="A44" s="13" t="s">
        <v>92</v>
      </c>
      <c r="B44" s="14" t="s">
        <v>93</v>
      </c>
      <c r="C44" s="12">
        <v>998900</v>
      </c>
      <c r="D44" s="12">
        <v>0</v>
      </c>
      <c r="E44" s="15">
        <v>998900</v>
      </c>
      <c r="F44" s="15">
        <v>508338.79</v>
      </c>
      <c r="G44" s="11">
        <f t="shared" si="0"/>
        <v>0.5088985784362798</v>
      </c>
      <c r="H44" s="12">
        <v>486126.93</v>
      </c>
      <c r="I44" s="12">
        <v>77</v>
      </c>
      <c r="J44" s="12">
        <v>486049.93</v>
      </c>
      <c r="K44" s="11">
        <f t="shared" si="1"/>
        <v>0.9561535329617479</v>
      </c>
      <c r="L44" s="12">
        <v>22288.86</v>
      </c>
      <c r="M44" s="12">
        <f t="shared" si="2"/>
        <v>-490561.21</v>
      </c>
      <c r="N44" s="12"/>
    </row>
    <row r="45" spans="1:14" s="16" customFormat="1" ht="12">
      <c r="A45" s="13" t="s">
        <v>94</v>
      </c>
      <c r="B45" s="14" t="s">
        <v>95</v>
      </c>
      <c r="C45" s="12">
        <v>290300</v>
      </c>
      <c r="D45" s="12">
        <v>0</v>
      </c>
      <c r="E45" s="15">
        <v>290300</v>
      </c>
      <c r="F45" s="15">
        <v>110049.28</v>
      </c>
      <c r="G45" s="11">
        <f t="shared" si="0"/>
        <v>0.37908811574233553</v>
      </c>
      <c r="H45" s="12">
        <v>48954.8</v>
      </c>
      <c r="I45" s="12">
        <v>983.49</v>
      </c>
      <c r="J45" s="12">
        <v>47971.31</v>
      </c>
      <c r="K45" s="11">
        <f t="shared" si="1"/>
        <v>0.43590753160765794</v>
      </c>
      <c r="L45" s="12">
        <v>62077.97</v>
      </c>
      <c r="M45" s="12">
        <f t="shared" si="2"/>
        <v>-180250.72</v>
      </c>
      <c r="N45" s="12"/>
    </row>
    <row r="46" spans="1:14" s="16" customFormat="1" ht="12">
      <c r="A46" s="13" t="s">
        <v>96</v>
      </c>
      <c r="B46" s="14" t="s">
        <v>97</v>
      </c>
      <c r="C46" s="12">
        <v>0</v>
      </c>
      <c r="D46" s="12">
        <v>0</v>
      </c>
      <c r="E46" s="15">
        <v>0</v>
      </c>
      <c r="F46" s="15">
        <v>0</v>
      </c>
      <c r="G46" s="11" t="str">
        <f t="shared" si="0"/>
        <v> </v>
      </c>
      <c r="H46" s="12">
        <v>0</v>
      </c>
      <c r="I46" s="12">
        <v>0</v>
      </c>
      <c r="J46" s="12">
        <v>0</v>
      </c>
      <c r="K46" s="11" t="str">
        <f t="shared" si="1"/>
        <v> </v>
      </c>
      <c r="L46" s="12">
        <v>0</v>
      </c>
      <c r="M46" s="12">
        <f t="shared" si="2"/>
        <v>0</v>
      </c>
      <c r="N46" s="12"/>
    </row>
    <row r="47" spans="1:14" s="16" customFormat="1" ht="12">
      <c r="A47" s="13" t="s">
        <v>98</v>
      </c>
      <c r="B47" s="14" t="s">
        <v>99</v>
      </c>
      <c r="C47" s="12">
        <v>36200</v>
      </c>
      <c r="D47" s="12">
        <v>0</v>
      </c>
      <c r="E47" s="15">
        <v>36200</v>
      </c>
      <c r="F47" s="15">
        <v>4748</v>
      </c>
      <c r="G47" s="11">
        <f t="shared" si="0"/>
        <v>0.13116022099447514</v>
      </c>
      <c r="H47" s="12">
        <v>4748</v>
      </c>
      <c r="I47" s="12">
        <v>0</v>
      </c>
      <c r="J47" s="12">
        <v>4748</v>
      </c>
      <c r="K47" s="11">
        <f t="shared" si="1"/>
        <v>1</v>
      </c>
      <c r="L47" s="12">
        <v>0</v>
      </c>
      <c r="M47" s="12">
        <f t="shared" si="2"/>
        <v>-31452</v>
      </c>
      <c r="N47" s="12"/>
    </row>
    <row r="48" spans="1:14" s="16" customFormat="1" ht="12">
      <c r="A48" s="13" t="s">
        <v>100</v>
      </c>
      <c r="B48" s="14" t="s">
        <v>101</v>
      </c>
      <c r="C48" s="12">
        <v>22700</v>
      </c>
      <c r="D48" s="12">
        <v>0</v>
      </c>
      <c r="E48" s="15">
        <v>22700</v>
      </c>
      <c r="F48" s="15">
        <v>8484</v>
      </c>
      <c r="G48" s="11">
        <f t="shared" si="0"/>
        <v>0.3737444933920705</v>
      </c>
      <c r="H48" s="12">
        <v>21</v>
      </c>
      <c r="I48" s="12">
        <v>0</v>
      </c>
      <c r="J48" s="12">
        <v>21</v>
      </c>
      <c r="K48" s="11">
        <f t="shared" si="1"/>
        <v>0.0024752475247524753</v>
      </c>
      <c r="L48" s="12">
        <v>8463</v>
      </c>
      <c r="M48" s="12">
        <f t="shared" si="2"/>
        <v>-14216</v>
      </c>
      <c r="N48" s="12"/>
    </row>
    <row r="49" spans="1:14" s="16" customFormat="1" ht="12">
      <c r="A49" s="13" t="s">
        <v>102</v>
      </c>
      <c r="B49" s="14" t="s">
        <v>103</v>
      </c>
      <c r="C49" s="12">
        <v>288400</v>
      </c>
      <c r="D49" s="12">
        <v>0</v>
      </c>
      <c r="E49" s="15">
        <v>288400</v>
      </c>
      <c r="F49" s="15">
        <v>60510.96</v>
      </c>
      <c r="G49" s="11">
        <f t="shared" si="0"/>
        <v>0.20981608876560331</v>
      </c>
      <c r="H49" s="12">
        <v>58212.47</v>
      </c>
      <c r="I49" s="12">
        <v>340.84</v>
      </c>
      <c r="J49" s="12">
        <v>57871.63</v>
      </c>
      <c r="K49" s="11">
        <f t="shared" si="1"/>
        <v>0.9563826123399793</v>
      </c>
      <c r="L49" s="12">
        <v>2639.33</v>
      </c>
      <c r="M49" s="12">
        <f t="shared" si="2"/>
        <v>-227889.04</v>
      </c>
      <c r="N49" s="12"/>
    </row>
    <row r="50" spans="1:14" s="16" customFormat="1" ht="12">
      <c r="A50" s="13" t="s">
        <v>104</v>
      </c>
      <c r="B50" s="14" t="s">
        <v>105</v>
      </c>
      <c r="C50" s="12">
        <v>3700</v>
      </c>
      <c r="D50" s="12">
        <v>0</v>
      </c>
      <c r="E50" s="15">
        <v>3700</v>
      </c>
      <c r="F50" s="15">
        <v>0</v>
      </c>
      <c r="G50" s="11">
        <f t="shared" si="0"/>
        <v>0</v>
      </c>
      <c r="H50" s="12">
        <v>0</v>
      </c>
      <c r="I50" s="12">
        <v>0</v>
      </c>
      <c r="J50" s="12">
        <v>0</v>
      </c>
      <c r="K50" s="11" t="str">
        <f t="shared" si="1"/>
        <v> </v>
      </c>
      <c r="L50" s="12">
        <v>0</v>
      </c>
      <c r="M50" s="12">
        <f t="shared" si="2"/>
        <v>-3700</v>
      </c>
      <c r="N50" s="12"/>
    </row>
    <row r="51" spans="1:14" s="16" customFormat="1" ht="12">
      <c r="A51" s="13" t="s">
        <v>106</v>
      </c>
      <c r="B51" s="14" t="s">
        <v>107</v>
      </c>
      <c r="C51" s="12">
        <v>14700</v>
      </c>
      <c r="D51" s="12">
        <v>0</v>
      </c>
      <c r="E51" s="15">
        <v>14700</v>
      </c>
      <c r="F51" s="15">
        <v>-71</v>
      </c>
      <c r="G51" s="11">
        <f t="shared" si="0"/>
        <v>-0.004829931972789116</v>
      </c>
      <c r="H51" s="12">
        <v>0</v>
      </c>
      <c r="I51" s="12">
        <v>71</v>
      </c>
      <c r="J51" s="12">
        <v>-71</v>
      </c>
      <c r="K51" s="11" t="str">
        <f t="shared" si="1"/>
        <v> </v>
      </c>
      <c r="L51" s="12">
        <v>0</v>
      </c>
      <c r="M51" s="12">
        <f t="shared" si="2"/>
        <v>-14771</v>
      </c>
      <c r="N51" s="12"/>
    </row>
    <row r="52" spans="1:14" s="16" customFormat="1" ht="12">
      <c r="A52" s="13" t="s">
        <v>108</v>
      </c>
      <c r="B52" s="14" t="s">
        <v>109</v>
      </c>
      <c r="C52" s="12">
        <v>11200</v>
      </c>
      <c r="D52" s="12">
        <v>0</v>
      </c>
      <c r="E52" s="15">
        <v>11200</v>
      </c>
      <c r="F52" s="15">
        <v>2579</v>
      </c>
      <c r="G52" s="11">
        <f t="shared" si="0"/>
        <v>0.23026785714285714</v>
      </c>
      <c r="H52" s="12">
        <v>2579</v>
      </c>
      <c r="I52" s="12">
        <v>0</v>
      </c>
      <c r="J52" s="12">
        <v>2579</v>
      </c>
      <c r="K52" s="11">
        <f t="shared" si="1"/>
        <v>1</v>
      </c>
      <c r="L52" s="12">
        <v>0</v>
      </c>
      <c r="M52" s="12">
        <f t="shared" si="2"/>
        <v>-8621</v>
      </c>
      <c r="N52" s="12"/>
    </row>
    <row r="53" spans="1:14" s="16" customFormat="1" ht="12">
      <c r="A53" s="13" t="s">
        <v>110</v>
      </c>
      <c r="B53" s="14" t="s">
        <v>111</v>
      </c>
      <c r="C53" s="12">
        <v>200700</v>
      </c>
      <c r="D53" s="12">
        <v>0</v>
      </c>
      <c r="E53" s="15">
        <v>200700</v>
      </c>
      <c r="F53" s="15">
        <v>69306.57</v>
      </c>
      <c r="G53" s="11">
        <f t="shared" si="0"/>
        <v>0.3453242152466368</v>
      </c>
      <c r="H53" s="12">
        <v>69306.57</v>
      </c>
      <c r="I53" s="12">
        <v>0</v>
      </c>
      <c r="J53" s="12">
        <v>69306.57</v>
      </c>
      <c r="K53" s="11">
        <f t="shared" si="1"/>
        <v>1</v>
      </c>
      <c r="L53" s="12">
        <v>0</v>
      </c>
      <c r="M53" s="12">
        <f t="shared" si="2"/>
        <v>-131393.43</v>
      </c>
      <c r="N53" s="12"/>
    </row>
    <row r="54" spans="1:14" s="16" customFormat="1" ht="12">
      <c r="A54" s="13" t="s">
        <v>112</v>
      </c>
      <c r="B54" s="14" t="s">
        <v>113</v>
      </c>
      <c r="C54" s="12">
        <v>22500</v>
      </c>
      <c r="D54" s="12">
        <v>0</v>
      </c>
      <c r="E54" s="15">
        <v>22500</v>
      </c>
      <c r="F54" s="15">
        <v>2506.2</v>
      </c>
      <c r="G54" s="11">
        <f t="shared" si="0"/>
        <v>0.11138666666666666</v>
      </c>
      <c r="H54" s="12">
        <v>2506.2</v>
      </c>
      <c r="I54" s="12">
        <v>0</v>
      </c>
      <c r="J54" s="12">
        <v>2506.2</v>
      </c>
      <c r="K54" s="11">
        <f t="shared" si="1"/>
        <v>1</v>
      </c>
      <c r="L54" s="12">
        <v>0</v>
      </c>
      <c r="M54" s="12">
        <f t="shared" si="2"/>
        <v>-19993.8</v>
      </c>
      <c r="N54" s="12"/>
    </row>
    <row r="55" spans="1:14" s="16" customFormat="1" ht="12">
      <c r="A55" s="13" t="s">
        <v>114</v>
      </c>
      <c r="B55" s="14" t="s">
        <v>115</v>
      </c>
      <c r="C55" s="12">
        <v>668000</v>
      </c>
      <c r="D55" s="12">
        <v>0</v>
      </c>
      <c r="E55" s="15">
        <v>668000</v>
      </c>
      <c r="F55" s="15">
        <v>239985.5</v>
      </c>
      <c r="G55" s="11">
        <f t="shared" si="0"/>
        <v>0.35925973053892213</v>
      </c>
      <c r="H55" s="12">
        <v>240003.1</v>
      </c>
      <c r="I55" s="12">
        <v>17.6</v>
      </c>
      <c r="J55" s="12">
        <v>239985.5</v>
      </c>
      <c r="K55" s="11">
        <f t="shared" si="1"/>
        <v>1</v>
      </c>
      <c r="L55" s="12">
        <v>0</v>
      </c>
      <c r="M55" s="12">
        <f t="shared" si="2"/>
        <v>-428014.5</v>
      </c>
      <c r="N55" s="12"/>
    </row>
    <row r="56" spans="1:14" s="16" customFormat="1" ht="12">
      <c r="A56" s="13" t="s">
        <v>116</v>
      </c>
      <c r="B56" s="14" t="s">
        <v>117</v>
      </c>
      <c r="C56" s="12">
        <v>11900</v>
      </c>
      <c r="D56" s="12">
        <v>0</v>
      </c>
      <c r="E56" s="15">
        <v>11900</v>
      </c>
      <c r="F56" s="15">
        <v>2625</v>
      </c>
      <c r="G56" s="11">
        <f t="shared" si="0"/>
        <v>0.22058823529411764</v>
      </c>
      <c r="H56" s="12">
        <v>2625</v>
      </c>
      <c r="I56" s="12">
        <v>0</v>
      </c>
      <c r="J56" s="12">
        <v>2625</v>
      </c>
      <c r="K56" s="11">
        <f t="shared" si="1"/>
        <v>1</v>
      </c>
      <c r="L56" s="12">
        <v>0</v>
      </c>
      <c r="M56" s="12">
        <f t="shared" si="2"/>
        <v>-9275</v>
      </c>
      <c r="N56" s="12"/>
    </row>
    <row r="57" spans="1:14" s="16" customFormat="1" ht="12">
      <c r="A57" s="13" t="s">
        <v>118</v>
      </c>
      <c r="B57" s="14" t="s">
        <v>119</v>
      </c>
      <c r="C57" s="12">
        <v>7800</v>
      </c>
      <c r="D57" s="12">
        <v>0</v>
      </c>
      <c r="E57" s="15">
        <v>7800</v>
      </c>
      <c r="F57" s="15">
        <v>2975.16</v>
      </c>
      <c r="G57" s="11">
        <f t="shared" si="0"/>
        <v>0.3814307692307692</v>
      </c>
      <c r="H57" s="12">
        <v>2975.16</v>
      </c>
      <c r="I57" s="12">
        <v>0</v>
      </c>
      <c r="J57" s="12">
        <v>2975.16</v>
      </c>
      <c r="K57" s="11">
        <f t="shared" si="1"/>
        <v>1</v>
      </c>
      <c r="L57" s="12">
        <v>0</v>
      </c>
      <c r="M57" s="12">
        <f t="shared" si="2"/>
        <v>-4824.84</v>
      </c>
      <c r="N57" s="12"/>
    </row>
    <row r="58" spans="1:14" s="16" customFormat="1" ht="12">
      <c r="A58" s="13" t="s">
        <v>120</v>
      </c>
      <c r="B58" s="14" t="s">
        <v>121</v>
      </c>
      <c r="C58" s="12">
        <v>700</v>
      </c>
      <c r="D58" s="12">
        <v>0</v>
      </c>
      <c r="E58" s="15">
        <v>700</v>
      </c>
      <c r="F58" s="15">
        <v>0</v>
      </c>
      <c r="G58" s="11">
        <f t="shared" si="0"/>
        <v>0</v>
      </c>
      <c r="H58" s="12">
        <v>0</v>
      </c>
      <c r="I58" s="12">
        <v>0</v>
      </c>
      <c r="J58" s="12">
        <v>0</v>
      </c>
      <c r="K58" s="11" t="str">
        <f t="shared" si="1"/>
        <v> </v>
      </c>
      <c r="L58" s="12">
        <v>0</v>
      </c>
      <c r="M58" s="12">
        <f t="shared" si="2"/>
        <v>-700</v>
      </c>
      <c r="N58" s="12"/>
    </row>
    <row r="59" spans="1:14" s="16" customFormat="1" ht="12">
      <c r="A59" s="13" t="s">
        <v>122</v>
      </c>
      <c r="B59" s="14" t="s">
        <v>123</v>
      </c>
      <c r="C59" s="12">
        <v>300</v>
      </c>
      <c r="D59" s="12">
        <v>0</v>
      </c>
      <c r="E59" s="15">
        <v>300</v>
      </c>
      <c r="F59" s="15">
        <v>8677.69</v>
      </c>
      <c r="G59" s="11">
        <f t="shared" si="0"/>
        <v>28.925633333333334</v>
      </c>
      <c r="H59" s="12">
        <v>8677.69</v>
      </c>
      <c r="I59" s="12">
        <v>0</v>
      </c>
      <c r="J59" s="12">
        <v>8677.69</v>
      </c>
      <c r="K59" s="11">
        <f t="shared" si="1"/>
        <v>1</v>
      </c>
      <c r="L59" s="12">
        <v>0</v>
      </c>
      <c r="M59" s="12">
        <f t="shared" si="2"/>
        <v>8377.69</v>
      </c>
      <c r="N59" s="12"/>
    </row>
    <row r="60" spans="1:14" s="16" customFormat="1" ht="12">
      <c r="A60" s="13" t="s">
        <v>124</v>
      </c>
      <c r="B60" s="14" t="s">
        <v>125</v>
      </c>
      <c r="C60" s="12">
        <v>6900</v>
      </c>
      <c r="D60" s="12">
        <v>0</v>
      </c>
      <c r="E60" s="15">
        <v>6900</v>
      </c>
      <c r="F60" s="15">
        <v>0</v>
      </c>
      <c r="G60" s="11">
        <f t="shared" si="0"/>
        <v>0</v>
      </c>
      <c r="H60" s="12">
        <v>0</v>
      </c>
      <c r="I60" s="12">
        <v>0</v>
      </c>
      <c r="J60" s="12">
        <v>0</v>
      </c>
      <c r="K60" s="11" t="str">
        <f t="shared" si="1"/>
        <v> </v>
      </c>
      <c r="L60" s="12">
        <v>0</v>
      </c>
      <c r="M60" s="12">
        <f t="shared" si="2"/>
        <v>-6900</v>
      </c>
      <c r="N60" s="12"/>
    </row>
    <row r="61" spans="1:14" s="16" customFormat="1" ht="12">
      <c r="A61" s="13" t="s">
        <v>126</v>
      </c>
      <c r="B61" s="14" t="s">
        <v>127</v>
      </c>
      <c r="C61" s="12">
        <v>249700</v>
      </c>
      <c r="D61" s="12">
        <v>0</v>
      </c>
      <c r="E61" s="15">
        <v>249700</v>
      </c>
      <c r="F61" s="15">
        <v>79960.64</v>
      </c>
      <c r="G61" s="11">
        <f t="shared" si="0"/>
        <v>0.32022683219863834</v>
      </c>
      <c r="H61" s="12">
        <v>375</v>
      </c>
      <c r="I61" s="12">
        <v>0</v>
      </c>
      <c r="J61" s="12">
        <v>375</v>
      </c>
      <c r="K61" s="11">
        <f t="shared" si="1"/>
        <v>0.004689807385233535</v>
      </c>
      <c r="L61" s="12">
        <v>79585.64</v>
      </c>
      <c r="M61" s="12">
        <f t="shared" si="2"/>
        <v>-169739.36</v>
      </c>
      <c r="N61" s="12"/>
    </row>
    <row r="62" spans="1:14" s="16" customFormat="1" ht="12">
      <c r="A62" s="13" t="s">
        <v>128</v>
      </c>
      <c r="B62" s="14" t="s">
        <v>129</v>
      </c>
      <c r="C62" s="12">
        <v>10900</v>
      </c>
      <c r="D62" s="12">
        <v>0</v>
      </c>
      <c r="E62" s="15">
        <v>10900</v>
      </c>
      <c r="F62" s="15">
        <v>0</v>
      </c>
      <c r="G62" s="11">
        <f t="shared" si="0"/>
        <v>0</v>
      </c>
      <c r="H62" s="12">
        <v>0</v>
      </c>
      <c r="I62" s="12">
        <v>0</v>
      </c>
      <c r="J62" s="12">
        <v>0</v>
      </c>
      <c r="K62" s="11" t="str">
        <f t="shared" si="1"/>
        <v> </v>
      </c>
      <c r="L62" s="12">
        <v>0</v>
      </c>
      <c r="M62" s="12">
        <f t="shared" si="2"/>
        <v>-10900</v>
      </c>
      <c r="N62" s="12"/>
    </row>
    <row r="63" spans="1:14" s="16" customFormat="1" ht="12">
      <c r="A63" s="13" t="s">
        <v>130</v>
      </c>
      <c r="B63" s="14" t="s">
        <v>131</v>
      </c>
      <c r="C63" s="12">
        <v>0</v>
      </c>
      <c r="D63" s="12">
        <v>0</v>
      </c>
      <c r="E63" s="15">
        <v>0</v>
      </c>
      <c r="F63" s="15">
        <v>2745</v>
      </c>
      <c r="G63" s="11" t="str">
        <f t="shared" si="0"/>
        <v> </v>
      </c>
      <c r="H63" s="12">
        <v>2355</v>
      </c>
      <c r="I63" s="12">
        <v>0</v>
      </c>
      <c r="J63" s="12">
        <v>2355</v>
      </c>
      <c r="K63" s="11">
        <f t="shared" si="1"/>
        <v>0.8579234972677595</v>
      </c>
      <c r="L63" s="12">
        <v>390</v>
      </c>
      <c r="M63" s="12">
        <f t="shared" si="2"/>
        <v>2745</v>
      </c>
      <c r="N63" s="12"/>
    </row>
    <row r="64" spans="1:14" s="16" customFormat="1" ht="12">
      <c r="A64" s="13" t="s">
        <v>132</v>
      </c>
      <c r="B64" s="14" t="s">
        <v>133</v>
      </c>
      <c r="C64" s="12">
        <v>20</v>
      </c>
      <c r="D64" s="12">
        <v>0</v>
      </c>
      <c r="E64" s="15">
        <v>20</v>
      </c>
      <c r="F64" s="15">
        <v>0</v>
      </c>
      <c r="G64" s="11">
        <f t="shared" si="0"/>
        <v>0</v>
      </c>
      <c r="H64" s="12">
        <v>0</v>
      </c>
      <c r="I64" s="12">
        <v>0</v>
      </c>
      <c r="J64" s="12">
        <v>0</v>
      </c>
      <c r="K64" s="11" t="str">
        <f t="shared" si="1"/>
        <v> </v>
      </c>
      <c r="L64" s="12">
        <v>0</v>
      </c>
      <c r="M64" s="12">
        <f t="shared" si="2"/>
        <v>-20</v>
      </c>
      <c r="N64" s="12"/>
    </row>
    <row r="65" spans="1:14" s="16" customFormat="1" ht="12">
      <c r="A65" s="13" t="s">
        <v>134</v>
      </c>
      <c r="B65" s="14" t="s">
        <v>135</v>
      </c>
      <c r="C65" s="12">
        <v>1300</v>
      </c>
      <c r="D65" s="12">
        <v>0</v>
      </c>
      <c r="E65" s="15">
        <v>1300</v>
      </c>
      <c r="F65" s="15">
        <v>247.93</v>
      </c>
      <c r="G65" s="11">
        <f t="shared" si="0"/>
        <v>0.19071538461538462</v>
      </c>
      <c r="H65" s="12">
        <v>165.29</v>
      </c>
      <c r="I65" s="12">
        <v>0</v>
      </c>
      <c r="J65" s="12">
        <v>165.29</v>
      </c>
      <c r="K65" s="11">
        <f t="shared" si="1"/>
        <v>0.666680111321744</v>
      </c>
      <c r="L65" s="12">
        <v>82.64</v>
      </c>
      <c r="M65" s="12">
        <f t="shared" si="2"/>
        <v>-1052.07</v>
      </c>
      <c r="N65" s="12"/>
    </row>
    <row r="66" spans="1:14" s="16" customFormat="1" ht="12">
      <c r="A66" s="13" t="s">
        <v>136</v>
      </c>
      <c r="B66" s="14" t="s">
        <v>137</v>
      </c>
      <c r="C66" s="12">
        <v>200</v>
      </c>
      <c r="D66" s="12">
        <v>0</v>
      </c>
      <c r="E66" s="15">
        <v>200</v>
      </c>
      <c r="F66" s="15">
        <v>0</v>
      </c>
      <c r="G66" s="11">
        <f t="shared" si="0"/>
        <v>0</v>
      </c>
      <c r="H66" s="12">
        <v>0</v>
      </c>
      <c r="I66" s="12">
        <v>0</v>
      </c>
      <c r="J66" s="12">
        <v>0</v>
      </c>
      <c r="K66" s="11" t="str">
        <f t="shared" si="1"/>
        <v> </v>
      </c>
      <c r="L66" s="12">
        <v>0</v>
      </c>
      <c r="M66" s="12">
        <f t="shared" si="2"/>
        <v>-200</v>
      </c>
      <c r="N66" s="12"/>
    </row>
    <row r="67" spans="1:14" s="16" customFormat="1" ht="12">
      <c r="A67" s="13" t="s">
        <v>138</v>
      </c>
      <c r="B67" s="14" t="s">
        <v>139</v>
      </c>
      <c r="C67" s="12">
        <v>50800</v>
      </c>
      <c r="D67" s="12">
        <v>0</v>
      </c>
      <c r="E67" s="15">
        <v>50800</v>
      </c>
      <c r="F67" s="15">
        <v>0</v>
      </c>
      <c r="G67" s="11">
        <f t="shared" si="0"/>
        <v>0</v>
      </c>
      <c r="H67" s="12">
        <v>0</v>
      </c>
      <c r="I67" s="12">
        <v>0</v>
      </c>
      <c r="J67" s="12">
        <v>0</v>
      </c>
      <c r="K67" s="11" t="str">
        <f t="shared" si="1"/>
        <v> </v>
      </c>
      <c r="L67" s="12">
        <v>0</v>
      </c>
      <c r="M67" s="12">
        <f t="shared" si="2"/>
        <v>-50800</v>
      </c>
      <c r="N67" s="12"/>
    </row>
    <row r="68" spans="1:14" s="16" customFormat="1" ht="12">
      <c r="A68" s="13" t="s">
        <v>140</v>
      </c>
      <c r="B68" s="14" t="s">
        <v>141</v>
      </c>
      <c r="C68" s="12">
        <v>0</v>
      </c>
      <c r="D68" s="12">
        <v>0</v>
      </c>
      <c r="E68" s="15">
        <v>0</v>
      </c>
      <c r="F68" s="15">
        <v>0</v>
      </c>
      <c r="G68" s="11" t="str">
        <f aca="true" t="shared" si="3" ref="G68:G131">IF(E68&gt;0,F68/E68," ")</f>
        <v> </v>
      </c>
      <c r="H68" s="12">
        <v>0</v>
      </c>
      <c r="I68" s="12">
        <v>0</v>
      </c>
      <c r="J68" s="12">
        <v>0</v>
      </c>
      <c r="K68" s="11" t="str">
        <f aca="true" t="shared" si="4" ref="K68:K131">IF(F68&gt;0,J68/F68," ")</f>
        <v> </v>
      </c>
      <c r="L68" s="12">
        <v>0</v>
      </c>
      <c r="M68" s="12">
        <f aca="true" t="shared" si="5" ref="M68:M131">+F68-E68</f>
        <v>0</v>
      </c>
      <c r="N68" s="12"/>
    </row>
    <row r="69" spans="1:14" s="16" customFormat="1" ht="12">
      <c r="A69" s="13" t="s">
        <v>142</v>
      </c>
      <c r="B69" s="14" t="s">
        <v>143</v>
      </c>
      <c r="C69" s="12">
        <v>267800</v>
      </c>
      <c r="D69" s="12">
        <v>0</v>
      </c>
      <c r="E69" s="15">
        <v>267800</v>
      </c>
      <c r="F69" s="15">
        <v>46286.5</v>
      </c>
      <c r="G69" s="11">
        <f t="shared" si="3"/>
        <v>0.17283980582524272</v>
      </c>
      <c r="H69" s="12">
        <v>46286.5</v>
      </c>
      <c r="I69" s="12">
        <v>0</v>
      </c>
      <c r="J69" s="12">
        <v>46286.5</v>
      </c>
      <c r="K69" s="11">
        <f t="shared" si="4"/>
        <v>1</v>
      </c>
      <c r="L69" s="12">
        <v>0</v>
      </c>
      <c r="M69" s="12">
        <f t="shared" si="5"/>
        <v>-221513.5</v>
      </c>
      <c r="N69" s="12"/>
    </row>
    <row r="70" spans="1:14" s="16" customFormat="1" ht="12">
      <c r="A70" s="13" t="s">
        <v>144</v>
      </c>
      <c r="B70" s="14" t="s">
        <v>145</v>
      </c>
      <c r="C70" s="12">
        <v>3400</v>
      </c>
      <c r="D70" s="12">
        <v>0</v>
      </c>
      <c r="E70" s="15">
        <v>3400</v>
      </c>
      <c r="F70" s="15">
        <v>0</v>
      </c>
      <c r="G70" s="11">
        <f t="shared" si="3"/>
        <v>0</v>
      </c>
      <c r="H70" s="12">
        <v>0</v>
      </c>
      <c r="I70" s="12">
        <v>0</v>
      </c>
      <c r="J70" s="12">
        <v>0</v>
      </c>
      <c r="K70" s="11" t="str">
        <f t="shared" si="4"/>
        <v> </v>
      </c>
      <c r="L70" s="12">
        <v>0</v>
      </c>
      <c r="M70" s="12">
        <f t="shared" si="5"/>
        <v>-3400</v>
      </c>
      <c r="N70" s="12"/>
    </row>
    <row r="71" spans="1:14" s="16" customFormat="1" ht="12">
      <c r="A71" s="13" t="s">
        <v>146</v>
      </c>
      <c r="B71" s="14" t="s">
        <v>147</v>
      </c>
      <c r="C71" s="12">
        <v>1500</v>
      </c>
      <c r="D71" s="12">
        <v>0</v>
      </c>
      <c r="E71" s="15">
        <v>1500</v>
      </c>
      <c r="F71" s="15">
        <v>0</v>
      </c>
      <c r="G71" s="11">
        <f t="shared" si="3"/>
        <v>0</v>
      </c>
      <c r="H71" s="12">
        <v>0</v>
      </c>
      <c r="I71" s="12">
        <v>0</v>
      </c>
      <c r="J71" s="12">
        <v>0</v>
      </c>
      <c r="K71" s="11" t="str">
        <f t="shared" si="4"/>
        <v> </v>
      </c>
      <c r="L71" s="12">
        <v>0</v>
      </c>
      <c r="M71" s="12">
        <f t="shared" si="5"/>
        <v>-1500</v>
      </c>
      <c r="N71" s="12"/>
    </row>
    <row r="72" spans="1:14" s="16" customFormat="1" ht="12">
      <c r="A72" s="13" t="s">
        <v>148</v>
      </c>
      <c r="B72" s="14" t="s">
        <v>149</v>
      </c>
      <c r="C72" s="12">
        <v>67900</v>
      </c>
      <c r="D72" s="12">
        <v>0</v>
      </c>
      <c r="E72" s="15">
        <v>67900</v>
      </c>
      <c r="F72" s="15">
        <v>225583.34</v>
      </c>
      <c r="G72" s="11">
        <f t="shared" si="3"/>
        <v>3.3222877761413843</v>
      </c>
      <c r="H72" s="12">
        <v>10785.8</v>
      </c>
      <c r="I72" s="12">
        <v>0</v>
      </c>
      <c r="J72" s="12">
        <v>10785.8</v>
      </c>
      <c r="K72" s="11">
        <f t="shared" si="4"/>
        <v>0.04781292802917095</v>
      </c>
      <c r="L72" s="12">
        <v>214797.54</v>
      </c>
      <c r="M72" s="12">
        <f t="shared" si="5"/>
        <v>157683.34</v>
      </c>
      <c r="N72" s="12"/>
    </row>
    <row r="73" spans="1:14" s="16" customFormat="1" ht="12">
      <c r="A73" s="13" t="s">
        <v>150</v>
      </c>
      <c r="B73" s="14" t="s">
        <v>151</v>
      </c>
      <c r="C73" s="12">
        <v>1327100</v>
      </c>
      <c r="D73" s="12">
        <v>0</v>
      </c>
      <c r="E73" s="15">
        <v>1327100</v>
      </c>
      <c r="F73" s="15">
        <v>176527.17</v>
      </c>
      <c r="G73" s="11">
        <f t="shared" si="3"/>
        <v>0.1330172330645769</v>
      </c>
      <c r="H73" s="12">
        <v>1352.17</v>
      </c>
      <c r="I73" s="12">
        <v>33023.51</v>
      </c>
      <c r="J73" s="12">
        <v>-31671.34</v>
      </c>
      <c r="K73" s="11">
        <f t="shared" si="4"/>
        <v>-0.17941340134779252</v>
      </c>
      <c r="L73" s="12">
        <v>208198.51</v>
      </c>
      <c r="M73" s="12">
        <f t="shared" si="5"/>
        <v>-1150572.83</v>
      </c>
      <c r="N73" s="12"/>
    </row>
    <row r="74" spans="1:14" s="16" customFormat="1" ht="12">
      <c r="A74" s="13" t="s">
        <v>152</v>
      </c>
      <c r="B74" s="14" t="s">
        <v>153</v>
      </c>
      <c r="C74" s="12">
        <v>2460500</v>
      </c>
      <c r="D74" s="12">
        <v>0</v>
      </c>
      <c r="E74" s="15">
        <v>2460500</v>
      </c>
      <c r="F74" s="15">
        <v>9345.49</v>
      </c>
      <c r="G74" s="11">
        <f t="shared" si="3"/>
        <v>0.003798207681365576</v>
      </c>
      <c r="H74" s="12">
        <v>9318.13</v>
      </c>
      <c r="I74" s="12">
        <v>1540.57</v>
      </c>
      <c r="J74" s="12">
        <v>7777.56</v>
      </c>
      <c r="K74" s="11">
        <f t="shared" si="4"/>
        <v>0.8322260256016539</v>
      </c>
      <c r="L74" s="12">
        <v>1567.93</v>
      </c>
      <c r="M74" s="12">
        <f t="shared" si="5"/>
        <v>-2451154.51</v>
      </c>
      <c r="N74" s="12"/>
    </row>
    <row r="75" spans="1:14" s="16" customFormat="1" ht="12">
      <c r="A75" s="13" t="s">
        <v>154</v>
      </c>
      <c r="B75" s="14" t="s">
        <v>155</v>
      </c>
      <c r="C75" s="12">
        <v>0</v>
      </c>
      <c r="D75" s="12">
        <v>0</v>
      </c>
      <c r="E75" s="15">
        <v>0</v>
      </c>
      <c r="F75" s="15">
        <v>1000</v>
      </c>
      <c r="G75" s="11" t="str">
        <f t="shared" si="3"/>
        <v> </v>
      </c>
      <c r="H75" s="12">
        <v>1000</v>
      </c>
      <c r="I75" s="12">
        <v>0</v>
      </c>
      <c r="J75" s="12">
        <v>1000</v>
      </c>
      <c r="K75" s="11">
        <f t="shared" si="4"/>
        <v>1</v>
      </c>
      <c r="L75" s="12">
        <v>0</v>
      </c>
      <c r="M75" s="12">
        <f t="shared" si="5"/>
        <v>1000</v>
      </c>
      <c r="N75" s="12"/>
    </row>
    <row r="76" spans="1:14" s="16" customFormat="1" ht="12">
      <c r="A76" s="13" t="s">
        <v>156</v>
      </c>
      <c r="B76" s="14" t="s">
        <v>157</v>
      </c>
      <c r="C76" s="12">
        <v>6400</v>
      </c>
      <c r="D76" s="12">
        <v>0</v>
      </c>
      <c r="E76" s="15">
        <v>6400</v>
      </c>
      <c r="F76" s="15">
        <v>-302.87</v>
      </c>
      <c r="G76" s="11">
        <f t="shared" si="3"/>
        <v>-0.0473234375</v>
      </c>
      <c r="H76" s="12">
        <v>0</v>
      </c>
      <c r="I76" s="12">
        <v>302.87</v>
      </c>
      <c r="J76" s="12">
        <v>-302.87</v>
      </c>
      <c r="K76" s="11" t="str">
        <f t="shared" si="4"/>
        <v> </v>
      </c>
      <c r="L76" s="12">
        <v>0</v>
      </c>
      <c r="M76" s="12">
        <f t="shared" si="5"/>
        <v>-6702.87</v>
      </c>
      <c r="N76" s="12"/>
    </row>
    <row r="77" spans="1:14" s="16" customFormat="1" ht="12">
      <c r="A77" s="13" t="s">
        <v>158</v>
      </c>
      <c r="B77" s="14" t="s">
        <v>159</v>
      </c>
      <c r="C77" s="12">
        <v>1900</v>
      </c>
      <c r="D77" s="12">
        <v>0</v>
      </c>
      <c r="E77" s="15">
        <v>1900</v>
      </c>
      <c r="F77" s="15">
        <v>0</v>
      </c>
      <c r="G77" s="11">
        <f t="shared" si="3"/>
        <v>0</v>
      </c>
      <c r="H77" s="12">
        <v>0</v>
      </c>
      <c r="I77" s="12">
        <v>0</v>
      </c>
      <c r="J77" s="12">
        <v>0</v>
      </c>
      <c r="K77" s="11" t="str">
        <f t="shared" si="4"/>
        <v> </v>
      </c>
      <c r="L77" s="12">
        <v>0</v>
      </c>
      <c r="M77" s="12">
        <f t="shared" si="5"/>
        <v>-1900</v>
      </c>
      <c r="N77" s="12"/>
    </row>
    <row r="78" spans="1:14" s="16" customFormat="1" ht="12">
      <c r="A78" s="13" t="s">
        <v>160</v>
      </c>
      <c r="B78" s="14" t="s">
        <v>161</v>
      </c>
      <c r="C78" s="12">
        <v>1406900</v>
      </c>
      <c r="D78" s="12">
        <v>0</v>
      </c>
      <c r="E78" s="15">
        <v>1406900</v>
      </c>
      <c r="F78" s="15">
        <v>474364.22</v>
      </c>
      <c r="G78" s="11">
        <f t="shared" si="3"/>
        <v>0.33716982017200936</v>
      </c>
      <c r="H78" s="12">
        <v>479022.53</v>
      </c>
      <c r="I78" s="12">
        <v>4658.31</v>
      </c>
      <c r="J78" s="12">
        <v>474364.22</v>
      </c>
      <c r="K78" s="11">
        <f t="shared" si="4"/>
        <v>1</v>
      </c>
      <c r="L78" s="12">
        <v>0</v>
      </c>
      <c r="M78" s="12">
        <f t="shared" si="5"/>
        <v>-932535.78</v>
      </c>
      <c r="N78" s="12"/>
    </row>
    <row r="79" spans="1:14" s="16" customFormat="1" ht="12">
      <c r="A79" s="13" t="s">
        <v>162</v>
      </c>
      <c r="B79" s="14" t="s">
        <v>163</v>
      </c>
      <c r="C79" s="12">
        <v>889200</v>
      </c>
      <c r="D79" s="12">
        <v>0</v>
      </c>
      <c r="E79" s="15">
        <v>889200</v>
      </c>
      <c r="F79" s="15">
        <v>319531.23</v>
      </c>
      <c r="G79" s="11">
        <f t="shared" si="3"/>
        <v>0.35934686234817814</v>
      </c>
      <c r="H79" s="12">
        <v>236544.19</v>
      </c>
      <c r="I79" s="12">
        <v>3292.89</v>
      </c>
      <c r="J79" s="12">
        <v>233251.3</v>
      </c>
      <c r="K79" s="11">
        <f t="shared" si="4"/>
        <v>0.7299796642725658</v>
      </c>
      <c r="L79" s="12">
        <v>86279.93</v>
      </c>
      <c r="M79" s="12">
        <f t="shared" si="5"/>
        <v>-569668.77</v>
      </c>
      <c r="N79" s="12"/>
    </row>
    <row r="80" spans="1:14" s="16" customFormat="1" ht="12">
      <c r="A80" s="13" t="s">
        <v>164</v>
      </c>
      <c r="B80" s="14" t="s">
        <v>165</v>
      </c>
      <c r="C80" s="12">
        <v>416200</v>
      </c>
      <c r="D80" s="12">
        <v>0</v>
      </c>
      <c r="E80" s="15">
        <v>416200</v>
      </c>
      <c r="F80" s="15">
        <v>1829.67</v>
      </c>
      <c r="G80" s="11">
        <f t="shared" si="3"/>
        <v>0.004396131667467564</v>
      </c>
      <c r="H80" s="12">
        <v>0</v>
      </c>
      <c r="I80" s="12">
        <v>0</v>
      </c>
      <c r="J80" s="12">
        <v>0</v>
      </c>
      <c r="K80" s="11">
        <f t="shared" si="4"/>
        <v>0</v>
      </c>
      <c r="L80" s="12">
        <v>1829.67</v>
      </c>
      <c r="M80" s="12">
        <f t="shared" si="5"/>
        <v>-414370.33</v>
      </c>
      <c r="N80" s="12"/>
    </row>
    <row r="81" spans="1:14" s="16" customFormat="1" ht="12">
      <c r="A81" s="13" t="s">
        <v>166</v>
      </c>
      <c r="B81" s="14" t="s">
        <v>167</v>
      </c>
      <c r="C81" s="12">
        <v>97000</v>
      </c>
      <c r="D81" s="12">
        <v>0</v>
      </c>
      <c r="E81" s="15">
        <v>97000</v>
      </c>
      <c r="F81" s="15">
        <v>0</v>
      </c>
      <c r="G81" s="11">
        <f t="shared" si="3"/>
        <v>0</v>
      </c>
      <c r="H81" s="12">
        <v>0</v>
      </c>
      <c r="I81" s="12">
        <v>0</v>
      </c>
      <c r="J81" s="12">
        <v>0</v>
      </c>
      <c r="K81" s="11" t="str">
        <f t="shared" si="4"/>
        <v> </v>
      </c>
      <c r="L81" s="12">
        <v>0</v>
      </c>
      <c r="M81" s="12">
        <f t="shared" si="5"/>
        <v>-97000</v>
      </c>
      <c r="N81" s="12"/>
    </row>
    <row r="82" spans="1:14" s="16" customFormat="1" ht="12">
      <c r="A82" s="13" t="s">
        <v>168</v>
      </c>
      <c r="B82" s="14" t="s">
        <v>169</v>
      </c>
      <c r="C82" s="12">
        <v>145600</v>
      </c>
      <c r="D82" s="12">
        <v>0</v>
      </c>
      <c r="E82" s="15">
        <v>145600</v>
      </c>
      <c r="F82" s="15">
        <v>415807.22</v>
      </c>
      <c r="G82" s="11">
        <f t="shared" si="3"/>
        <v>2.8558188186813185</v>
      </c>
      <c r="H82" s="12">
        <v>178217.62</v>
      </c>
      <c r="I82" s="12">
        <v>0</v>
      </c>
      <c r="J82" s="12">
        <v>178217.62</v>
      </c>
      <c r="K82" s="11">
        <f t="shared" si="4"/>
        <v>0.428606362342626</v>
      </c>
      <c r="L82" s="12">
        <v>237589.6</v>
      </c>
      <c r="M82" s="12">
        <f t="shared" si="5"/>
        <v>270207.22</v>
      </c>
      <c r="N82" s="12"/>
    </row>
    <row r="83" spans="1:14" s="16" customFormat="1" ht="12">
      <c r="A83" s="13" t="s">
        <v>170</v>
      </c>
      <c r="B83" s="14" t="s">
        <v>171</v>
      </c>
      <c r="C83" s="12">
        <v>61500</v>
      </c>
      <c r="D83" s="12">
        <v>0</v>
      </c>
      <c r="E83" s="15">
        <v>61500</v>
      </c>
      <c r="F83" s="15">
        <v>30559.46</v>
      </c>
      <c r="G83" s="11">
        <f t="shared" si="3"/>
        <v>0.49690178861788614</v>
      </c>
      <c r="H83" s="12">
        <v>4386.66</v>
      </c>
      <c r="I83" s="12">
        <v>0</v>
      </c>
      <c r="J83" s="12">
        <v>4386.66</v>
      </c>
      <c r="K83" s="11">
        <f t="shared" si="4"/>
        <v>0.14354507573105021</v>
      </c>
      <c r="L83" s="12">
        <v>26172.8</v>
      </c>
      <c r="M83" s="12">
        <f t="shared" si="5"/>
        <v>-30940.54</v>
      </c>
      <c r="N83" s="12"/>
    </row>
    <row r="84" spans="1:14" s="16" customFormat="1" ht="12">
      <c r="A84" s="13" t="s">
        <v>172</v>
      </c>
      <c r="B84" s="14" t="s">
        <v>173</v>
      </c>
      <c r="C84" s="12">
        <v>800</v>
      </c>
      <c r="D84" s="12">
        <v>0</v>
      </c>
      <c r="E84" s="15">
        <v>800</v>
      </c>
      <c r="F84" s="15">
        <v>71.76</v>
      </c>
      <c r="G84" s="11">
        <f t="shared" si="3"/>
        <v>0.0897</v>
      </c>
      <c r="H84" s="12">
        <v>71.76</v>
      </c>
      <c r="I84" s="12">
        <v>0</v>
      </c>
      <c r="J84" s="12">
        <v>71.76</v>
      </c>
      <c r="K84" s="11">
        <f t="shared" si="4"/>
        <v>1</v>
      </c>
      <c r="L84" s="12">
        <v>0</v>
      </c>
      <c r="M84" s="12">
        <f t="shared" si="5"/>
        <v>-728.24</v>
      </c>
      <c r="N84" s="12"/>
    </row>
    <row r="85" spans="1:14" s="16" customFormat="1" ht="12">
      <c r="A85" s="13" t="s">
        <v>174</v>
      </c>
      <c r="B85" s="14" t="s">
        <v>175</v>
      </c>
      <c r="C85" s="12">
        <v>66600</v>
      </c>
      <c r="D85" s="12">
        <v>0</v>
      </c>
      <c r="E85" s="15">
        <v>66600</v>
      </c>
      <c r="F85" s="15">
        <v>3429.76</v>
      </c>
      <c r="G85" s="11">
        <f t="shared" si="3"/>
        <v>0.0514978978978979</v>
      </c>
      <c r="H85" s="12">
        <v>3429.76</v>
      </c>
      <c r="I85" s="12">
        <v>0</v>
      </c>
      <c r="J85" s="12">
        <v>3429.76</v>
      </c>
      <c r="K85" s="11">
        <f t="shared" si="4"/>
        <v>1</v>
      </c>
      <c r="L85" s="12">
        <v>0</v>
      </c>
      <c r="M85" s="12">
        <f t="shared" si="5"/>
        <v>-63170.24</v>
      </c>
      <c r="N85" s="12"/>
    </row>
    <row r="86" spans="1:14" s="16" customFormat="1" ht="12">
      <c r="A86" s="13" t="s">
        <v>176</v>
      </c>
      <c r="B86" s="14" t="s">
        <v>177</v>
      </c>
      <c r="C86" s="12">
        <v>319300</v>
      </c>
      <c r="D86" s="12">
        <v>0</v>
      </c>
      <c r="E86" s="15">
        <v>319300</v>
      </c>
      <c r="F86" s="15">
        <v>171006.34</v>
      </c>
      <c r="G86" s="11">
        <f t="shared" si="3"/>
        <v>0.5355663639210774</v>
      </c>
      <c r="H86" s="12">
        <v>90911.88</v>
      </c>
      <c r="I86" s="12">
        <v>0</v>
      </c>
      <c r="J86" s="12">
        <v>90911.88</v>
      </c>
      <c r="K86" s="11">
        <f t="shared" si="4"/>
        <v>0.5316287103741301</v>
      </c>
      <c r="L86" s="12">
        <v>80094.46</v>
      </c>
      <c r="M86" s="12">
        <f t="shared" si="5"/>
        <v>-148293.66</v>
      </c>
      <c r="N86" s="12"/>
    </row>
    <row r="87" spans="1:14" s="16" customFormat="1" ht="12">
      <c r="A87" s="13" t="s">
        <v>178</v>
      </c>
      <c r="B87" s="14" t="s">
        <v>179</v>
      </c>
      <c r="C87" s="12">
        <v>0</v>
      </c>
      <c r="D87" s="12">
        <v>0</v>
      </c>
      <c r="E87" s="15">
        <v>0</v>
      </c>
      <c r="F87" s="15">
        <v>0</v>
      </c>
      <c r="G87" s="11" t="str">
        <f t="shared" si="3"/>
        <v> </v>
      </c>
      <c r="H87" s="12">
        <v>0</v>
      </c>
      <c r="I87" s="12">
        <v>0</v>
      </c>
      <c r="J87" s="12">
        <v>0</v>
      </c>
      <c r="K87" s="11" t="str">
        <f t="shared" si="4"/>
        <v> </v>
      </c>
      <c r="L87" s="12">
        <v>0</v>
      </c>
      <c r="M87" s="12">
        <f t="shared" si="5"/>
        <v>0</v>
      </c>
      <c r="N87" s="12"/>
    </row>
    <row r="88" spans="1:14" s="16" customFormat="1" ht="12">
      <c r="A88" s="13" t="s">
        <v>180</v>
      </c>
      <c r="B88" s="14" t="s">
        <v>181</v>
      </c>
      <c r="C88" s="12">
        <v>1300</v>
      </c>
      <c r="D88" s="12">
        <v>0</v>
      </c>
      <c r="E88" s="15">
        <v>1300</v>
      </c>
      <c r="F88" s="15">
        <v>0</v>
      </c>
      <c r="G88" s="11">
        <f t="shared" si="3"/>
        <v>0</v>
      </c>
      <c r="H88" s="12">
        <v>0</v>
      </c>
      <c r="I88" s="12">
        <v>0</v>
      </c>
      <c r="J88" s="12">
        <v>0</v>
      </c>
      <c r="K88" s="11" t="str">
        <f t="shared" si="4"/>
        <v> </v>
      </c>
      <c r="L88" s="12">
        <v>0</v>
      </c>
      <c r="M88" s="12">
        <f t="shared" si="5"/>
        <v>-1300</v>
      </c>
      <c r="N88" s="12"/>
    </row>
    <row r="89" spans="1:14" s="16" customFormat="1" ht="12">
      <c r="A89" s="13" t="s">
        <v>182</v>
      </c>
      <c r="B89" s="14" t="s">
        <v>183</v>
      </c>
      <c r="C89" s="12">
        <v>65900</v>
      </c>
      <c r="D89" s="12">
        <v>0</v>
      </c>
      <c r="E89" s="15">
        <v>65900</v>
      </c>
      <c r="F89" s="15">
        <v>0</v>
      </c>
      <c r="G89" s="11">
        <f t="shared" si="3"/>
        <v>0</v>
      </c>
      <c r="H89" s="12">
        <v>0</v>
      </c>
      <c r="I89" s="12">
        <v>0</v>
      </c>
      <c r="J89" s="12">
        <v>0</v>
      </c>
      <c r="K89" s="11" t="str">
        <f t="shared" si="4"/>
        <v> </v>
      </c>
      <c r="L89" s="12">
        <v>0</v>
      </c>
      <c r="M89" s="12">
        <f t="shared" si="5"/>
        <v>-65900</v>
      </c>
      <c r="N89" s="12"/>
    </row>
    <row r="90" spans="1:14" s="16" customFormat="1" ht="12">
      <c r="A90" s="13" t="s">
        <v>184</v>
      </c>
      <c r="B90" s="14" t="s">
        <v>185</v>
      </c>
      <c r="C90" s="12">
        <v>18400</v>
      </c>
      <c r="D90" s="12">
        <v>0</v>
      </c>
      <c r="E90" s="15">
        <v>18400</v>
      </c>
      <c r="F90" s="15">
        <v>10337.92</v>
      </c>
      <c r="G90" s="11">
        <f t="shared" si="3"/>
        <v>0.5618434782608696</v>
      </c>
      <c r="H90" s="12">
        <v>9717.52</v>
      </c>
      <c r="I90" s="12">
        <v>0</v>
      </c>
      <c r="J90" s="12">
        <v>9717.52</v>
      </c>
      <c r="K90" s="11">
        <f t="shared" si="4"/>
        <v>0.9399879279390826</v>
      </c>
      <c r="L90" s="12">
        <v>620.4</v>
      </c>
      <c r="M90" s="12">
        <f t="shared" si="5"/>
        <v>-8062.08</v>
      </c>
      <c r="N90" s="12"/>
    </row>
    <row r="91" spans="1:14" s="16" customFormat="1" ht="12">
      <c r="A91" s="13" t="s">
        <v>186</v>
      </c>
      <c r="B91" s="14" t="s">
        <v>187</v>
      </c>
      <c r="C91" s="12">
        <v>103200</v>
      </c>
      <c r="D91" s="12">
        <v>0</v>
      </c>
      <c r="E91" s="15">
        <v>103200</v>
      </c>
      <c r="F91" s="15">
        <v>22642.76</v>
      </c>
      <c r="G91" s="11">
        <f t="shared" si="3"/>
        <v>0.2194065891472868</v>
      </c>
      <c r="H91" s="12">
        <v>22642.76</v>
      </c>
      <c r="I91" s="12">
        <v>0</v>
      </c>
      <c r="J91" s="12">
        <v>22642.76</v>
      </c>
      <c r="K91" s="11">
        <f t="shared" si="4"/>
        <v>1</v>
      </c>
      <c r="L91" s="12">
        <v>0</v>
      </c>
      <c r="M91" s="12">
        <f t="shared" si="5"/>
        <v>-80557.24</v>
      </c>
      <c r="N91" s="12"/>
    </row>
    <row r="92" spans="1:14" s="16" customFormat="1" ht="12">
      <c r="A92" s="13" t="s">
        <v>188</v>
      </c>
      <c r="B92" s="14" t="s">
        <v>189</v>
      </c>
      <c r="C92" s="12">
        <v>823800</v>
      </c>
      <c r="D92" s="12">
        <v>0</v>
      </c>
      <c r="E92" s="15">
        <v>823800</v>
      </c>
      <c r="F92" s="15">
        <v>123505.26</v>
      </c>
      <c r="G92" s="11">
        <f t="shared" si="3"/>
        <v>0.14992141296431172</v>
      </c>
      <c r="H92" s="12">
        <v>451.02</v>
      </c>
      <c r="I92" s="12">
        <v>0</v>
      </c>
      <c r="J92" s="12">
        <v>451.02</v>
      </c>
      <c r="K92" s="11">
        <f t="shared" si="4"/>
        <v>0.0036518282703101065</v>
      </c>
      <c r="L92" s="12">
        <v>123054.24</v>
      </c>
      <c r="M92" s="12">
        <f t="shared" si="5"/>
        <v>-700294.74</v>
      </c>
      <c r="N92" s="12"/>
    </row>
    <row r="93" spans="1:14" s="16" customFormat="1" ht="12">
      <c r="A93" s="13" t="s">
        <v>190</v>
      </c>
      <c r="B93" s="14" t="s">
        <v>191</v>
      </c>
      <c r="C93" s="12">
        <v>0</v>
      </c>
      <c r="D93" s="12">
        <v>0</v>
      </c>
      <c r="E93" s="15">
        <v>0</v>
      </c>
      <c r="F93" s="15">
        <v>0</v>
      </c>
      <c r="G93" s="11" t="str">
        <f t="shared" si="3"/>
        <v> </v>
      </c>
      <c r="H93" s="12">
        <v>0</v>
      </c>
      <c r="I93" s="12">
        <v>0</v>
      </c>
      <c r="J93" s="12">
        <v>0</v>
      </c>
      <c r="K93" s="11" t="str">
        <f t="shared" si="4"/>
        <v> </v>
      </c>
      <c r="L93" s="12">
        <v>0</v>
      </c>
      <c r="M93" s="12">
        <f t="shared" si="5"/>
        <v>0</v>
      </c>
      <c r="N93" s="12"/>
    </row>
    <row r="94" spans="1:14" s="16" customFormat="1" ht="12">
      <c r="A94" s="13" t="s">
        <v>192</v>
      </c>
      <c r="B94" s="14" t="s">
        <v>193</v>
      </c>
      <c r="C94" s="12">
        <v>0</v>
      </c>
      <c r="D94" s="12">
        <v>0</v>
      </c>
      <c r="E94" s="15">
        <v>0</v>
      </c>
      <c r="F94" s="15">
        <v>0</v>
      </c>
      <c r="G94" s="11" t="str">
        <f t="shared" si="3"/>
        <v> </v>
      </c>
      <c r="H94" s="12">
        <v>0</v>
      </c>
      <c r="I94" s="12">
        <v>0</v>
      </c>
      <c r="J94" s="12">
        <v>0</v>
      </c>
      <c r="K94" s="11" t="str">
        <f t="shared" si="4"/>
        <v> </v>
      </c>
      <c r="L94" s="12">
        <v>0</v>
      </c>
      <c r="M94" s="12">
        <f t="shared" si="5"/>
        <v>0</v>
      </c>
      <c r="N94" s="12"/>
    </row>
    <row r="95" spans="1:14" s="16" customFormat="1" ht="12">
      <c r="A95" s="13" t="s">
        <v>194</v>
      </c>
      <c r="B95" s="14" t="s">
        <v>195</v>
      </c>
      <c r="C95" s="12">
        <v>0</v>
      </c>
      <c r="D95" s="12">
        <v>0</v>
      </c>
      <c r="E95" s="15">
        <v>0</v>
      </c>
      <c r="F95" s="15">
        <v>17533</v>
      </c>
      <c r="G95" s="11" t="str">
        <f t="shared" si="3"/>
        <v> </v>
      </c>
      <c r="H95" s="12">
        <v>17533</v>
      </c>
      <c r="I95" s="12">
        <v>0</v>
      </c>
      <c r="J95" s="12">
        <v>17533</v>
      </c>
      <c r="K95" s="11">
        <f t="shared" si="4"/>
        <v>1</v>
      </c>
      <c r="L95" s="12">
        <v>0</v>
      </c>
      <c r="M95" s="12">
        <f t="shared" si="5"/>
        <v>17533</v>
      </c>
      <c r="N95" s="12"/>
    </row>
    <row r="96" spans="1:14" s="16" customFormat="1" ht="12">
      <c r="A96" s="13" t="s">
        <v>196</v>
      </c>
      <c r="B96" s="14" t="s">
        <v>197</v>
      </c>
      <c r="C96" s="12">
        <v>359400</v>
      </c>
      <c r="D96" s="12">
        <v>0</v>
      </c>
      <c r="E96" s="15">
        <v>359400</v>
      </c>
      <c r="F96" s="15">
        <v>0</v>
      </c>
      <c r="G96" s="11">
        <f t="shared" si="3"/>
        <v>0</v>
      </c>
      <c r="H96" s="12">
        <v>0</v>
      </c>
      <c r="I96" s="12">
        <v>0</v>
      </c>
      <c r="J96" s="12">
        <v>0</v>
      </c>
      <c r="K96" s="11" t="str">
        <f t="shared" si="4"/>
        <v> </v>
      </c>
      <c r="L96" s="12">
        <v>0</v>
      </c>
      <c r="M96" s="12">
        <f t="shared" si="5"/>
        <v>-359400</v>
      </c>
      <c r="N96" s="12"/>
    </row>
    <row r="97" spans="1:14" s="16" customFormat="1" ht="12">
      <c r="A97" s="13" t="s">
        <v>198</v>
      </c>
      <c r="B97" s="14" t="s">
        <v>199</v>
      </c>
      <c r="C97" s="12">
        <v>45688741.83</v>
      </c>
      <c r="D97" s="12">
        <v>0</v>
      </c>
      <c r="E97" s="15">
        <v>45688741.83</v>
      </c>
      <c r="F97" s="15">
        <v>18864941.58</v>
      </c>
      <c r="G97" s="11">
        <f t="shared" si="3"/>
        <v>0.41290131494960447</v>
      </c>
      <c r="H97" s="12">
        <v>8957291.19</v>
      </c>
      <c r="I97" s="12">
        <v>110311.83</v>
      </c>
      <c r="J97" s="12">
        <v>8846979.36</v>
      </c>
      <c r="K97" s="11">
        <f t="shared" si="4"/>
        <v>0.46896404754199084</v>
      </c>
      <c r="L97" s="12">
        <v>10017962.22</v>
      </c>
      <c r="M97" s="12">
        <f t="shared" si="5"/>
        <v>-26823800.25</v>
      </c>
      <c r="N97" s="12"/>
    </row>
    <row r="98" spans="1:14" s="16" customFormat="1" ht="12">
      <c r="A98" s="13" t="s">
        <v>200</v>
      </c>
      <c r="B98" s="14" t="s">
        <v>201</v>
      </c>
      <c r="C98" s="12">
        <v>427500</v>
      </c>
      <c r="D98" s="12">
        <v>0</v>
      </c>
      <c r="E98" s="15">
        <v>427500</v>
      </c>
      <c r="F98" s="15">
        <v>255365.2</v>
      </c>
      <c r="G98" s="11">
        <f t="shared" si="3"/>
        <v>0.5973454970760235</v>
      </c>
      <c r="H98" s="12">
        <v>0</v>
      </c>
      <c r="I98" s="12">
        <v>0</v>
      </c>
      <c r="J98" s="12">
        <v>0</v>
      </c>
      <c r="K98" s="11">
        <f t="shared" si="4"/>
        <v>0</v>
      </c>
      <c r="L98" s="12">
        <v>255365.2</v>
      </c>
      <c r="M98" s="12">
        <f t="shared" si="5"/>
        <v>-172134.8</v>
      </c>
      <c r="N98" s="12"/>
    </row>
    <row r="99" spans="1:14" s="16" customFormat="1" ht="12">
      <c r="A99" s="13" t="s">
        <v>202</v>
      </c>
      <c r="B99" s="14" t="s">
        <v>203</v>
      </c>
      <c r="C99" s="12">
        <v>1054696.06</v>
      </c>
      <c r="D99" s="12">
        <v>1097865.24</v>
      </c>
      <c r="E99" s="15">
        <v>2152561.3</v>
      </c>
      <c r="F99" s="15">
        <v>0</v>
      </c>
      <c r="G99" s="11">
        <f t="shared" si="3"/>
        <v>0</v>
      </c>
      <c r="H99" s="12">
        <v>0</v>
      </c>
      <c r="I99" s="12">
        <v>0</v>
      </c>
      <c r="J99" s="12">
        <v>0</v>
      </c>
      <c r="K99" s="11" t="str">
        <f t="shared" si="4"/>
        <v> </v>
      </c>
      <c r="L99" s="12">
        <v>0</v>
      </c>
      <c r="M99" s="12">
        <f t="shared" si="5"/>
        <v>-2152561.3</v>
      </c>
      <c r="N99" s="12"/>
    </row>
    <row r="100" spans="1:14" s="16" customFormat="1" ht="12">
      <c r="A100" s="13" t="s">
        <v>204</v>
      </c>
      <c r="B100" s="14" t="s">
        <v>205</v>
      </c>
      <c r="C100" s="12">
        <v>188203.14</v>
      </c>
      <c r="D100" s="12">
        <v>0</v>
      </c>
      <c r="E100" s="15">
        <v>188203.14</v>
      </c>
      <c r="F100" s="15">
        <v>0</v>
      </c>
      <c r="G100" s="11">
        <f t="shared" si="3"/>
        <v>0</v>
      </c>
      <c r="H100" s="12">
        <v>0</v>
      </c>
      <c r="I100" s="12">
        <v>0</v>
      </c>
      <c r="J100" s="12">
        <v>0</v>
      </c>
      <c r="K100" s="11" t="str">
        <f t="shared" si="4"/>
        <v> </v>
      </c>
      <c r="L100" s="12">
        <v>0</v>
      </c>
      <c r="M100" s="12">
        <f t="shared" si="5"/>
        <v>-188203.14</v>
      </c>
      <c r="N100" s="12"/>
    </row>
    <row r="101" spans="1:14" s="16" customFormat="1" ht="12">
      <c r="A101" s="13" t="s">
        <v>206</v>
      </c>
      <c r="B101" s="14" t="s">
        <v>207</v>
      </c>
      <c r="C101" s="12">
        <v>0</v>
      </c>
      <c r="D101" s="12">
        <v>0</v>
      </c>
      <c r="E101" s="15">
        <v>0</v>
      </c>
      <c r="F101" s="15">
        <v>2606.25</v>
      </c>
      <c r="G101" s="11" t="str">
        <f t="shared" si="3"/>
        <v> </v>
      </c>
      <c r="H101" s="12">
        <v>2606.25</v>
      </c>
      <c r="I101" s="12">
        <v>0</v>
      </c>
      <c r="J101" s="12">
        <v>2606.25</v>
      </c>
      <c r="K101" s="11">
        <f t="shared" si="4"/>
        <v>1</v>
      </c>
      <c r="L101" s="12">
        <v>0</v>
      </c>
      <c r="M101" s="12">
        <f t="shared" si="5"/>
        <v>2606.25</v>
      </c>
      <c r="N101" s="12"/>
    </row>
    <row r="102" spans="1:14" s="16" customFormat="1" ht="12">
      <c r="A102" s="13" t="s">
        <v>208</v>
      </c>
      <c r="B102" s="14" t="s">
        <v>209</v>
      </c>
      <c r="C102" s="12">
        <v>0</v>
      </c>
      <c r="D102" s="12">
        <v>0</v>
      </c>
      <c r="E102" s="15">
        <v>0</v>
      </c>
      <c r="F102" s="15">
        <v>0</v>
      </c>
      <c r="G102" s="11" t="str">
        <f t="shared" si="3"/>
        <v> </v>
      </c>
      <c r="H102" s="12">
        <v>0</v>
      </c>
      <c r="I102" s="12">
        <v>0</v>
      </c>
      <c r="J102" s="12">
        <v>0</v>
      </c>
      <c r="K102" s="11" t="str">
        <f t="shared" si="4"/>
        <v> </v>
      </c>
      <c r="L102" s="12">
        <v>0</v>
      </c>
      <c r="M102" s="12">
        <f t="shared" si="5"/>
        <v>0</v>
      </c>
      <c r="N102" s="12"/>
    </row>
    <row r="103" spans="1:14" s="16" customFormat="1" ht="12">
      <c r="A103" s="13" t="s">
        <v>210</v>
      </c>
      <c r="B103" s="14" t="s">
        <v>211</v>
      </c>
      <c r="C103" s="12">
        <v>9345968.21</v>
      </c>
      <c r="D103" s="12">
        <v>0</v>
      </c>
      <c r="E103" s="15">
        <v>9345968.21</v>
      </c>
      <c r="F103" s="15">
        <v>2309002.36</v>
      </c>
      <c r="G103" s="11">
        <f t="shared" si="3"/>
        <v>0.2470586576069682</v>
      </c>
      <c r="H103" s="12">
        <v>2309002.36</v>
      </c>
      <c r="I103" s="12">
        <v>0</v>
      </c>
      <c r="J103" s="12">
        <v>2309002.36</v>
      </c>
      <c r="K103" s="11">
        <f t="shared" si="4"/>
        <v>1</v>
      </c>
      <c r="L103" s="12">
        <v>0</v>
      </c>
      <c r="M103" s="12">
        <f t="shared" si="5"/>
        <v>-7036965.8500000015</v>
      </c>
      <c r="N103" s="12"/>
    </row>
    <row r="104" spans="1:14" s="16" customFormat="1" ht="12">
      <c r="A104" s="13" t="s">
        <v>212</v>
      </c>
      <c r="B104" s="14" t="s">
        <v>213</v>
      </c>
      <c r="C104" s="12">
        <v>11658472.63</v>
      </c>
      <c r="D104" s="12">
        <v>1618375.28</v>
      </c>
      <c r="E104" s="15">
        <v>13276847.91</v>
      </c>
      <c r="F104" s="15">
        <v>4308712.16</v>
      </c>
      <c r="G104" s="11">
        <f t="shared" si="3"/>
        <v>0.3245282456504392</v>
      </c>
      <c r="H104" s="12">
        <v>6862534.66</v>
      </c>
      <c r="I104" s="12">
        <v>2553822.5</v>
      </c>
      <c r="J104" s="12">
        <v>4308712.16</v>
      </c>
      <c r="K104" s="11">
        <f t="shared" si="4"/>
        <v>1</v>
      </c>
      <c r="L104" s="12">
        <v>0</v>
      </c>
      <c r="M104" s="12">
        <f t="shared" si="5"/>
        <v>-8968135.75</v>
      </c>
      <c r="N104" s="12"/>
    </row>
    <row r="105" spans="1:14" s="16" customFormat="1" ht="12">
      <c r="A105" s="13" t="s">
        <v>214</v>
      </c>
      <c r="B105" s="14" t="s">
        <v>215</v>
      </c>
      <c r="C105" s="12">
        <v>166000</v>
      </c>
      <c r="D105" s="12">
        <v>0</v>
      </c>
      <c r="E105" s="15">
        <v>166000</v>
      </c>
      <c r="F105" s="15">
        <v>45690.61</v>
      </c>
      <c r="G105" s="11">
        <f t="shared" si="3"/>
        <v>0.2752446385542169</v>
      </c>
      <c r="H105" s="12">
        <v>45690.61</v>
      </c>
      <c r="I105" s="12">
        <v>0</v>
      </c>
      <c r="J105" s="12">
        <v>45690.61</v>
      </c>
      <c r="K105" s="11">
        <f t="shared" si="4"/>
        <v>1</v>
      </c>
      <c r="L105" s="12">
        <v>0</v>
      </c>
      <c r="M105" s="12">
        <f t="shared" si="5"/>
        <v>-120309.39</v>
      </c>
      <c r="N105" s="12"/>
    </row>
    <row r="106" spans="1:14" s="16" customFormat="1" ht="12">
      <c r="A106" s="13" t="s">
        <v>216</v>
      </c>
      <c r="B106" s="14" t="s">
        <v>215</v>
      </c>
      <c r="C106" s="12">
        <v>0</v>
      </c>
      <c r="D106" s="12">
        <v>38270.59</v>
      </c>
      <c r="E106" s="15">
        <v>38270.59</v>
      </c>
      <c r="F106" s="15">
        <v>0</v>
      </c>
      <c r="G106" s="11">
        <f t="shared" si="3"/>
        <v>0</v>
      </c>
      <c r="H106" s="12">
        <v>0</v>
      </c>
      <c r="I106" s="12">
        <v>0</v>
      </c>
      <c r="J106" s="12">
        <v>0</v>
      </c>
      <c r="K106" s="11" t="str">
        <f t="shared" si="4"/>
        <v> </v>
      </c>
      <c r="L106" s="12">
        <v>0</v>
      </c>
      <c r="M106" s="12">
        <f t="shared" si="5"/>
        <v>-38270.59</v>
      </c>
      <c r="N106" s="12"/>
    </row>
    <row r="107" spans="1:14" s="16" customFormat="1" ht="12">
      <c r="A107" s="13" t="s">
        <v>217</v>
      </c>
      <c r="B107" s="14" t="s">
        <v>218</v>
      </c>
      <c r="C107" s="12">
        <v>0</v>
      </c>
      <c r="D107" s="12">
        <v>146175.1</v>
      </c>
      <c r="E107" s="15">
        <v>146175.1</v>
      </c>
      <c r="F107" s="15">
        <v>0</v>
      </c>
      <c r="G107" s="11">
        <f t="shared" si="3"/>
        <v>0</v>
      </c>
      <c r="H107" s="12">
        <v>0</v>
      </c>
      <c r="I107" s="12">
        <v>0</v>
      </c>
      <c r="J107" s="12">
        <v>0</v>
      </c>
      <c r="K107" s="11" t="str">
        <f t="shared" si="4"/>
        <v> </v>
      </c>
      <c r="L107" s="12">
        <v>0</v>
      </c>
      <c r="M107" s="12">
        <f t="shared" si="5"/>
        <v>-146175.1</v>
      </c>
      <c r="N107" s="12"/>
    </row>
    <row r="108" spans="1:14" s="16" customFormat="1" ht="12">
      <c r="A108" s="13" t="s">
        <v>219</v>
      </c>
      <c r="B108" s="14" t="s">
        <v>220</v>
      </c>
      <c r="C108" s="12">
        <v>0</v>
      </c>
      <c r="D108" s="12">
        <v>3272.49</v>
      </c>
      <c r="E108" s="15">
        <v>3272.49</v>
      </c>
      <c r="F108" s="15">
        <v>3272.49</v>
      </c>
      <c r="G108" s="11">
        <f t="shared" si="3"/>
        <v>1</v>
      </c>
      <c r="H108" s="12">
        <v>3272.49</v>
      </c>
      <c r="I108" s="12">
        <v>0</v>
      </c>
      <c r="J108" s="12">
        <v>3272.49</v>
      </c>
      <c r="K108" s="11">
        <f t="shared" si="4"/>
        <v>1</v>
      </c>
      <c r="L108" s="12">
        <v>0</v>
      </c>
      <c r="M108" s="12">
        <f t="shared" si="5"/>
        <v>0</v>
      </c>
      <c r="N108" s="12"/>
    </row>
    <row r="109" spans="1:14" s="16" customFormat="1" ht="12">
      <c r="A109" s="13" t="s">
        <v>221</v>
      </c>
      <c r="B109" s="14" t="s">
        <v>222</v>
      </c>
      <c r="C109" s="12">
        <v>52400</v>
      </c>
      <c r="D109" s="12">
        <v>0</v>
      </c>
      <c r="E109" s="15">
        <v>52400</v>
      </c>
      <c r="F109" s="15">
        <v>0</v>
      </c>
      <c r="G109" s="11">
        <f t="shared" si="3"/>
        <v>0</v>
      </c>
      <c r="H109" s="12">
        <v>0</v>
      </c>
      <c r="I109" s="12">
        <v>0</v>
      </c>
      <c r="J109" s="12">
        <v>0</v>
      </c>
      <c r="K109" s="11" t="str">
        <f t="shared" si="4"/>
        <v> </v>
      </c>
      <c r="L109" s="12">
        <v>0</v>
      </c>
      <c r="M109" s="12">
        <f t="shared" si="5"/>
        <v>-52400</v>
      </c>
      <c r="N109" s="12"/>
    </row>
    <row r="110" spans="1:14" s="16" customFormat="1" ht="12">
      <c r="A110" s="13" t="s">
        <v>223</v>
      </c>
      <c r="B110" s="14" t="s">
        <v>224</v>
      </c>
      <c r="C110" s="12">
        <v>0</v>
      </c>
      <c r="D110" s="12">
        <v>450183.86</v>
      </c>
      <c r="E110" s="15">
        <v>450183.86</v>
      </c>
      <c r="F110" s="15">
        <v>39881.36</v>
      </c>
      <c r="G110" s="11">
        <f t="shared" si="3"/>
        <v>0.08858904892769812</v>
      </c>
      <c r="H110" s="12">
        <v>39881.36</v>
      </c>
      <c r="I110" s="12">
        <v>0</v>
      </c>
      <c r="J110" s="12">
        <v>39881.36</v>
      </c>
      <c r="K110" s="11">
        <f t="shared" si="4"/>
        <v>1</v>
      </c>
      <c r="L110" s="12">
        <v>0</v>
      </c>
      <c r="M110" s="12">
        <f t="shared" si="5"/>
        <v>-410302.5</v>
      </c>
      <c r="N110" s="12"/>
    </row>
    <row r="111" spans="1:14" s="16" customFormat="1" ht="12">
      <c r="A111" s="13" t="s">
        <v>225</v>
      </c>
      <c r="B111" s="14" t="s">
        <v>226</v>
      </c>
      <c r="C111" s="12">
        <v>0</v>
      </c>
      <c r="D111" s="12">
        <v>0</v>
      </c>
      <c r="E111" s="15">
        <v>0</v>
      </c>
      <c r="F111" s="15">
        <v>0</v>
      </c>
      <c r="G111" s="11" t="str">
        <f t="shared" si="3"/>
        <v> </v>
      </c>
      <c r="H111" s="12">
        <v>0</v>
      </c>
      <c r="I111" s="12">
        <v>0</v>
      </c>
      <c r="J111" s="12">
        <v>0</v>
      </c>
      <c r="K111" s="11" t="str">
        <f t="shared" si="4"/>
        <v> </v>
      </c>
      <c r="L111" s="12">
        <v>0</v>
      </c>
      <c r="M111" s="12">
        <f t="shared" si="5"/>
        <v>0</v>
      </c>
      <c r="N111" s="12"/>
    </row>
    <row r="112" spans="1:14" s="16" customFormat="1" ht="12">
      <c r="A112" s="13" t="s">
        <v>227</v>
      </c>
      <c r="B112" s="14" t="s">
        <v>228</v>
      </c>
      <c r="C112" s="12">
        <v>0</v>
      </c>
      <c r="D112" s="12">
        <v>832637.38</v>
      </c>
      <c r="E112" s="15">
        <v>832637.38</v>
      </c>
      <c r="F112" s="15">
        <v>0</v>
      </c>
      <c r="G112" s="11">
        <f t="shared" si="3"/>
        <v>0</v>
      </c>
      <c r="H112" s="12">
        <v>0</v>
      </c>
      <c r="I112" s="12">
        <v>0</v>
      </c>
      <c r="J112" s="12">
        <v>0</v>
      </c>
      <c r="K112" s="11" t="str">
        <f t="shared" si="4"/>
        <v> </v>
      </c>
      <c r="L112" s="12">
        <v>0</v>
      </c>
      <c r="M112" s="12">
        <f t="shared" si="5"/>
        <v>-832637.38</v>
      </c>
      <c r="N112" s="12"/>
    </row>
    <row r="113" spans="1:14" s="16" customFormat="1" ht="12">
      <c r="A113" s="13" t="s">
        <v>229</v>
      </c>
      <c r="B113" s="14" t="s">
        <v>230</v>
      </c>
      <c r="C113" s="12">
        <v>0</v>
      </c>
      <c r="D113" s="12">
        <v>0</v>
      </c>
      <c r="E113" s="15">
        <v>0</v>
      </c>
      <c r="F113" s="15">
        <v>0</v>
      </c>
      <c r="G113" s="11" t="str">
        <f t="shared" si="3"/>
        <v> </v>
      </c>
      <c r="H113" s="12">
        <v>0</v>
      </c>
      <c r="I113" s="12">
        <v>0</v>
      </c>
      <c r="J113" s="12">
        <v>0</v>
      </c>
      <c r="K113" s="11" t="str">
        <f t="shared" si="4"/>
        <v> </v>
      </c>
      <c r="L113" s="12">
        <v>0</v>
      </c>
      <c r="M113" s="12">
        <f t="shared" si="5"/>
        <v>0</v>
      </c>
      <c r="N113" s="12"/>
    </row>
    <row r="114" spans="1:14" s="16" customFormat="1" ht="12">
      <c r="A114" s="13" t="s">
        <v>231</v>
      </c>
      <c r="B114" s="14" t="s">
        <v>232</v>
      </c>
      <c r="C114" s="12">
        <v>0</v>
      </c>
      <c r="D114" s="12">
        <v>0</v>
      </c>
      <c r="E114" s="15">
        <v>0</v>
      </c>
      <c r="F114" s="15">
        <v>20008.15</v>
      </c>
      <c r="G114" s="11" t="str">
        <f t="shared" si="3"/>
        <v> </v>
      </c>
      <c r="H114" s="12">
        <v>20008.15</v>
      </c>
      <c r="I114" s="12">
        <v>0</v>
      </c>
      <c r="J114" s="12">
        <v>20008.15</v>
      </c>
      <c r="K114" s="11">
        <f t="shared" si="4"/>
        <v>1</v>
      </c>
      <c r="L114" s="12">
        <v>0</v>
      </c>
      <c r="M114" s="12">
        <f t="shared" si="5"/>
        <v>20008.15</v>
      </c>
      <c r="N114" s="12"/>
    </row>
    <row r="115" spans="1:14" s="16" customFormat="1" ht="12">
      <c r="A115" s="13" t="s">
        <v>233</v>
      </c>
      <c r="B115" s="14" t="s">
        <v>234</v>
      </c>
      <c r="C115" s="12">
        <v>248000</v>
      </c>
      <c r="D115" s="12">
        <v>0</v>
      </c>
      <c r="E115" s="15">
        <v>248000</v>
      </c>
      <c r="F115" s="15">
        <v>0</v>
      </c>
      <c r="G115" s="11">
        <f t="shared" si="3"/>
        <v>0</v>
      </c>
      <c r="H115" s="12">
        <v>0</v>
      </c>
      <c r="I115" s="12">
        <v>0</v>
      </c>
      <c r="J115" s="12">
        <v>0</v>
      </c>
      <c r="K115" s="11" t="str">
        <f t="shared" si="4"/>
        <v> </v>
      </c>
      <c r="L115" s="12">
        <v>0</v>
      </c>
      <c r="M115" s="12">
        <f t="shared" si="5"/>
        <v>-248000</v>
      </c>
      <c r="N115" s="12"/>
    </row>
    <row r="116" spans="1:14" s="16" customFormat="1" ht="12">
      <c r="A116" s="13" t="s">
        <v>235</v>
      </c>
      <c r="B116" s="14" t="s">
        <v>236</v>
      </c>
      <c r="C116" s="12">
        <v>20.29</v>
      </c>
      <c r="D116" s="12">
        <v>0</v>
      </c>
      <c r="E116" s="15">
        <v>20.29</v>
      </c>
      <c r="F116" s="15">
        <v>0</v>
      </c>
      <c r="G116" s="11">
        <f t="shared" si="3"/>
        <v>0</v>
      </c>
      <c r="H116" s="12">
        <v>0</v>
      </c>
      <c r="I116" s="12">
        <v>0</v>
      </c>
      <c r="J116" s="12">
        <v>0</v>
      </c>
      <c r="K116" s="11" t="str">
        <f t="shared" si="4"/>
        <v> </v>
      </c>
      <c r="L116" s="12">
        <v>0</v>
      </c>
      <c r="M116" s="12">
        <f t="shared" si="5"/>
        <v>-20.29</v>
      </c>
      <c r="N116" s="12"/>
    </row>
    <row r="117" spans="1:14" s="16" customFormat="1" ht="12">
      <c r="A117" s="13" t="s">
        <v>237</v>
      </c>
      <c r="B117" s="14" t="s">
        <v>238</v>
      </c>
      <c r="C117" s="12">
        <v>17886.92</v>
      </c>
      <c r="D117" s="12">
        <v>0</v>
      </c>
      <c r="E117" s="15">
        <v>17886.92</v>
      </c>
      <c r="F117" s="15">
        <v>0</v>
      </c>
      <c r="G117" s="11">
        <f t="shared" si="3"/>
        <v>0</v>
      </c>
      <c r="H117" s="12">
        <v>0</v>
      </c>
      <c r="I117" s="12">
        <v>0</v>
      </c>
      <c r="J117" s="12">
        <v>0</v>
      </c>
      <c r="K117" s="11" t="str">
        <f t="shared" si="4"/>
        <v> </v>
      </c>
      <c r="L117" s="12">
        <v>0</v>
      </c>
      <c r="M117" s="12">
        <f t="shared" si="5"/>
        <v>-17886.92</v>
      </c>
      <c r="N117" s="12"/>
    </row>
    <row r="118" spans="1:14" s="16" customFormat="1" ht="12">
      <c r="A118" s="13" t="s">
        <v>239</v>
      </c>
      <c r="B118" s="14" t="s">
        <v>240</v>
      </c>
      <c r="C118" s="12">
        <v>12700</v>
      </c>
      <c r="D118" s="12">
        <v>0</v>
      </c>
      <c r="E118" s="15">
        <v>12700</v>
      </c>
      <c r="F118" s="15">
        <v>2.28</v>
      </c>
      <c r="G118" s="11">
        <f t="shared" si="3"/>
        <v>0.0001795275590551181</v>
      </c>
      <c r="H118" s="12">
        <v>2.28</v>
      </c>
      <c r="I118" s="12">
        <v>0</v>
      </c>
      <c r="J118" s="12">
        <v>2.28</v>
      </c>
      <c r="K118" s="11">
        <f t="shared" si="4"/>
        <v>1</v>
      </c>
      <c r="L118" s="12">
        <v>0</v>
      </c>
      <c r="M118" s="12">
        <f t="shared" si="5"/>
        <v>-12697.72</v>
      </c>
      <c r="N118" s="12"/>
    </row>
    <row r="119" spans="1:14" s="16" customFormat="1" ht="12">
      <c r="A119" s="13" t="s">
        <v>241</v>
      </c>
      <c r="B119" s="14" t="s">
        <v>242</v>
      </c>
      <c r="C119" s="12">
        <v>43100</v>
      </c>
      <c r="D119" s="12">
        <v>0</v>
      </c>
      <c r="E119" s="15">
        <v>43100</v>
      </c>
      <c r="F119" s="15">
        <v>0</v>
      </c>
      <c r="G119" s="11">
        <f t="shared" si="3"/>
        <v>0</v>
      </c>
      <c r="H119" s="12">
        <v>0</v>
      </c>
      <c r="I119" s="12">
        <v>0</v>
      </c>
      <c r="J119" s="12">
        <v>0</v>
      </c>
      <c r="K119" s="11" t="str">
        <f t="shared" si="4"/>
        <v> </v>
      </c>
      <c r="L119" s="12">
        <v>0</v>
      </c>
      <c r="M119" s="12">
        <f t="shared" si="5"/>
        <v>-43100</v>
      </c>
      <c r="N119" s="12"/>
    </row>
    <row r="120" spans="1:14" s="16" customFormat="1" ht="12">
      <c r="A120" s="13" t="s">
        <v>243</v>
      </c>
      <c r="B120" s="14" t="s">
        <v>244</v>
      </c>
      <c r="C120" s="12">
        <v>83000</v>
      </c>
      <c r="D120" s="12">
        <v>0</v>
      </c>
      <c r="E120" s="15">
        <v>83000</v>
      </c>
      <c r="F120" s="15">
        <v>12583.04</v>
      </c>
      <c r="G120" s="11">
        <f t="shared" si="3"/>
        <v>0.15160289156626508</v>
      </c>
      <c r="H120" s="12">
        <v>262.99</v>
      </c>
      <c r="I120" s="12">
        <v>0</v>
      </c>
      <c r="J120" s="12">
        <v>262.99</v>
      </c>
      <c r="K120" s="11">
        <f t="shared" si="4"/>
        <v>0.020900354763236866</v>
      </c>
      <c r="L120" s="12">
        <v>12320.05</v>
      </c>
      <c r="M120" s="12">
        <f t="shared" si="5"/>
        <v>-70416.95999999999</v>
      </c>
      <c r="N120" s="12"/>
    </row>
    <row r="121" spans="1:14" s="16" customFormat="1" ht="12">
      <c r="A121" s="13" t="s">
        <v>245</v>
      </c>
      <c r="B121" s="14" t="s">
        <v>246</v>
      </c>
      <c r="C121" s="12">
        <v>1192400</v>
      </c>
      <c r="D121" s="12">
        <v>0</v>
      </c>
      <c r="E121" s="15">
        <v>1192400</v>
      </c>
      <c r="F121" s="15">
        <v>189686.52</v>
      </c>
      <c r="G121" s="11">
        <f t="shared" si="3"/>
        <v>0.15907960415967795</v>
      </c>
      <c r="H121" s="12">
        <v>42938.95</v>
      </c>
      <c r="I121" s="12">
        <v>0</v>
      </c>
      <c r="J121" s="12">
        <v>42938.95</v>
      </c>
      <c r="K121" s="11">
        <f t="shared" si="4"/>
        <v>0.22636795698502982</v>
      </c>
      <c r="L121" s="12">
        <v>146747.57</v>
      </c>
      <c r="M121" s="12">
        <f t="shared" si="5"/>
        <v>-1002713.48</v>
      </c>
      <c r="N121" s="12"/>
    </row>
    <row r="122" spans="1:14" s="16" customFormat="1" ht="12">
      <c r="A122" s="13" t="s">
        <v>247</v>
      </c>
      <c r="B122" s="14" t="s">
        <v>248</v>
      </c>
      <c r="C122" s="12">
        <v>267900</v>
      </c>
      <c r="D122" s="12">
        <v>0</v>
      </c>
      <c r="E122" s="15">
        <v>267900</v>
      </c>
      <c r="F122" s="15">
        <v>0</v>
      </c>
      <c r="G122" s="11">
        <f t="shared" si="3"/>
        <v>0</v>
      </c>
      <c r="H122" s="12">
        <v>0</v>
      </c>
      <c r="I122" s="12">
        <v>0</v>
      </c>
      <c r="J122" s="12">
        <v>0</v>
      </c>
      <c r="K122" s="11" t="str">
        <f t="shared" si="4"/>
        <v> </v>
      </c>
      <c r="L122" s="12">
        <v>0</v>
      </c>
      <c r="M122" s="12">
        <f t="shared" si="5"/>
        <v>-267900</v>
      </c>
      <c r="N122" s="12"/>
    </row>
    <row r="123" spans="1:14" s="16" customFormat="1" ht="12">
      <c r="A123" s="13" t="s">
        <v>249</v>
      </c>
      <c r="B123" s="14" t="s">
        <v>250</v>
      </c>
      <c r="C123" s="12">
        <v>112200</v>
      </c>
      <c r="D123" s="12">
        <v>0</v>
      </c>
      <c r="E123" s="15">
        <v>112200</v>
      </c>
      <c r="F123" s="15">
        <v>0</v>
      </c>
      <c r="G123" s="11">
        <f t="shared" si="3"/>
        <v>0</v>
      </c>
      <c r="H123" s="12">
        <v>0</v>
      </c>
      <c r="I123" s="12">
        <v>0</v>
      </c>
      <c r="J123" s="12">
        <v>0</v>
      </c>
      <c r="K123" s="11" t="str">
        <f t="shared" si="4"/>
        <v> </v>
      </c>
      <c r="L123" s="12">
        <v>0</v>
      </c>
      <c r="M123" s="12">
        <f t="shared" si="5"/>
        <v>-112200</v>
      </c>
      <c r="N123" s="12"/>
    </row>
    <row r="124" spans="1:14" s="16" customFormat="1" ht="12">
      <c r="A124" s="13" t="s">
        <v>251</v>
      </c>
      <c r="B124" s="14" t="s">
        <v>252</v>
      </c>
      <c r="C124" s="12">
        <v>81700</v>
      </c>
      <c r="D124" s="12">
        <v>0</v>
      </c>
      <c r="E124" s="15">
        <v>81700</v>
      </c>
      <c r="F124" s="15">
        <v>22683.5</v>
      </c>
      <c r="G124" s="11">
        <f t="shared" si="3"/>
        <v>0.2776438188494492</v>
      </c>
      <c r="H124" s="12">
        <v>2768.5</v>
      </c>
      <c r="I124" s="12">
        <v>0</v>
      </c>
      <c r="J124" s="12">
        <v>2768.5</v>
      </c>
      <c r="K124" s="11">
        <f t="shared" si="4"/>
        <v>0.12204906650208301</v>
      </c>
      <c r="L124" s="12">
        <v>19915</v>
      </c>
      <c r="M124" s="12">
        <f t="shared" si="5"/>
        <v>-59016.5</v>
      </c>
      <c r="N124" s="12"/>
    </row>
    <row r="125" spans="1:14" s="16" customFormat="1" ht="12">
      <c r="A125" s="13" t="s">
        <v>253</v>
      </c>
      <c r="B125" s="14" t="s">
        <v>254</v>
      </c>
      <c r="C125" s="12">
        <v>36900</v>
      </c>
      <c r="D125" s="12">
        <v>0</v>
      </c>
      <c r="E125" s="15">
        <v>36900</v>
      </c>
      <c r="F125" s="15">
        <v>15000</v>
      </c>
      <c r="G125" s="11">
        <f t="shared" si="3"/>
        <v>0.4065040650406504</v>
      </c>
      <c r="H125" s="12">
        <v>15000</v>
      </c>
      <c r="I125" s="12">
        <v>0</v>
      </c>
      <c r="J125" s="12">
        <v>15000</v>
      </c>
      <c r="K125" s="11">
        <f t="shared" si="4"/>
        <v>1</v>
      </c>
      <c r="L125" s="12">
        <v>0</v>
      </c>
      <c r="M125" s="12">
        <f t="shared" si="5"/>
        <v>-21900</v>
      </c>
      <c r="N125" s="12"/>
    </row>
    <row r="126" spans="1:14" s="16" customFormat="1" ht="12">
      <c r="A126" s="13" t="s">
        <v>255</v>
      </c>
      <c r="B126" s="14" t="s">
        <v>256</v>
      </c>
      <c r="C126" s="12">
        <v>850000</v>
      </c>
      <c r="D126" s="12">
        <v>812800</v>
      </c>
      <c r="E126" s="15">
        <v>1662800</v>
      </c>
      <c r="F126" s="15">
        <v>55488.33</v>
      </c>
      <c r="G126" s="11">
        <f t="shared" si="3"/>
        <v>0.03337041736829444</v>
      </c>
      <c r="H126" s="12">
        <v>5488.33</v>
      </c>
      <c r="I126" s="12">
        <v>0</v>
      </c>
      <c r="J126" s="12">
        <v>5488.33</v>
      </c>
      <c r="K126" s="11">
        <f t="shared" si="4"/>
        <v>0.09890962658274272</v>
      </c>
      <c r="L126" s="12">
        <v>50000</v>
      </c>
      <c r="M126" s="12">
        <f t="shared" si="5"/>
        <v>-1607311.67</v>
      </c>
      <c r="N126" s="12"/>
    </row>
    <row r="127" spans="1:14" s="16" customFormat="1" ht="12">
      <c r="A127" s="13" t="s">
        <v>257</v>
      </c>
      <c r="B127" s="14" t="s">
        <v>258</v>
      </c>
      <c r="C127" s="12">
        <v>0</v>
      </c>
      <c r="D127" s="12">
        <v>0</v>
      </c>
      <c r="E127" s="15">
        <v>0</v>
      </c>
      <c r="F127" s="15">
        <v>0</v>
      </c>
      <c r="G127" s="11" t="str">
        <f t="shared" si="3"/>
        <v> </v>
      </c>
      <c r="H127" s="12">
        <v>0</v>
      </c>
      <c r="I127" s="12">
        <v>0</v>
      </c>
      <c r="J127" s="12">
        <v>0</v>
      </c>
      <c r="K127" s="11" t="str">
        <f t="shared" si="4"/>
        <v> </v>
      </c>
      <c r="L127" s="12">
        <v>0</v>
      </c>
      <c r="M127" s="12">
        <f t="shared" si="5"/>
        <v>0</v>
      </c>
      <c r="N127" s="12"/>
    </row>
    <row r="128" spans="1:14" s="16" customFormat="1" ht="12">
      <c r="A128" s="13" t="s">
        <v>259</v>
      </c>
      <c r="B128" s="14" t="s">
        <v>260</v>
      </c>
      <c r="C128" s="12">
        <v>4507741.28</v>
      </c>
      <c r="D128" s="12">
        <v>5869816.96</v>
      </c>
      <c r="E128" s="15">
        <v>10377558.24</v>
      </c>
      <c r="F128" s="15">
        <v>270496.16</v>
      </c>
      <c r="G128" s="11">
        <f t="shared" si="3"/>
        <v>0.026065491876246984</v>
      </c>
      <c r="H128" s="12">
        <v>270496.16</v>
      </c>
      <c r="I128" s="12">
        <v>0</v>
      </c>
      <c r="J128" s="12">
        <v>270496.16</v>
      </c>
      <c r="K128" s="11">
        <f t="shared" si="4"/>
        <v>1</v>
      </c>
      <c r="L128" s="12">
        <v>0</v>
      </c>
      <c r="M128" s="12">
        <f t="shared" si="5"/>
        <v>-10107062.08</v>
      </c>
      <c r="N128" s="12"/>
    </row>
    <row r="129" spans="1:14" s="16" customFormat="1" ht="12">
      <c r="A129" s="13" t="s">
        <v>261</v>
      </c>
      <c r="B129" s="14" t="s">
        <v>262</v>
      </c>
      <c r="C129" s="12">
        <v>0</v>
      </c>
      <c r="D129" s="12">
        <v>0</v>
      </c>
      <c r="E129" s="15">
        <v>0</v>
      </c>
      <c r="F129" s="15">
        <v>0</v>
      </c>
      <c r="G129" s="11" t="str">
        <f t="shared" si="3"/>
        <v> </v>
      </c>
      <c r="H129" s="12">
        <v>0</v>
      </c>
      <c r="I129" s="12">
        <v>0</v>
      </c>
      <c r="J129" s="12">
        <v>0</v>
      </c>
      <c r="K129" s="11" t="str">
        <f t="shared" si="4"/>
        <v> </v>
      </c>
      <c r="L129" s="12">
        <v>0</v>
      </c>
      <c r="M129" s="12">
        <f t="shared" si="5"/>
        <v>0</v>
      </c>
      <c r="N129" s="12"/>
    </row>
    <row r="130" spans="1:14" s="16" customFormat="1" ht="12">
      <c r="A130" s="13" t="s">
        <v>263</v>
      </c>
      <c r="B130" s="14" t="s">
        <v>264</v>
      </c>
      <c r="C130" s="12">
        <v>0</v>
      </c>
      <c r="D130" s="12">
        <v>470370.35</v>
      </c>
      <c r="E130" s="15">
        <v>470370.35</v>
      </c>
      <c r="F130" s="15">
        <v>375000</v>
      </c>
      <c r="G130" s="11">
        <f t="shared" si="3"/>
        <v>0.7972441290145096</v>
      </c>
      <c r="H130" s="12">
        <v>375000</v>
      </c>
      <c r="I130" s="12">
        <v>0</v>
      </c>
      <c r="J130" s="12">
        <v>375000</v>
      </c>
      <c r="K130" s="11">
        <f t="shared" si="4"/>
        <v>1</v>
      </c>
      <c r="L130" s="12">
        <v>0</v>
      </c>
      <c r="M130" s="12">
        <f t="shared" si="5"/>
        <v>-95370.34999999998</v>
      </c>
      <c r="N130" s="12"/>
    </row>
    <row r="131" spans="1:14" s="16" customFormat="1" ht="12">
      <c r="A131" s="13" t="s">
        <v>265</v>
      </c>
      <c r="B131" s="14" t="s">
        <v>266</v>
      </c>
      <c r="C131" s="12">
        <v>0</v>
      </c>
      <c r="D131" s="12">
        <v>467812.64</v>
      </c>
      <c r="E131" s="15">
        <v>467812.64</v>
      </c>
      <c r="F131" s="15">
        <v>233906.36</v>
      </c>
      <c r="G131" s="11">
        <f t="shared" si="3"/>
        <v>0.5000000855043164</v>
      </c>
      <c r="H131" s="12">
        <v>233906.36</v>
      </c>
      <c r="I131" s="12">
        <v>0</v>
      </c>
      <c r="J131" s="12">
        <v>233906.36</v>
      </c>
      <c r="K131" s="11">
        <f t="shared" si="4"/>
        <v>1</v>
      </c>
      <c r="L131" s="12">
        <v>0</v>
      </c>
      <c r="M131" s="12">
        <f t="shared" si="5"/>
        <v>-233906.28000000003</v>
      </c>
      <c r="N131" s="12"/>
    </row>
    <row r="132" spans="1:14" s="16" customFormat="1" ht="12">
      <c r="A132" s="13" t="s">
        <v>267</v>
      </c>
      <c r="B132" s="14" t="s">
        <v>268</v>
      </c>
      <c r="C132" s="12">
        <v>0</v>
      </c>
      <c r="D132" s="12">
        <v>94695.4</v>
      </c>
      <c r="E132" s="15">
        <v>94695.4</v>
      </c>
      <c r="F132" s="15">
        <v>0</v>
      </c>
      <c r="G132" s="11">
        <f aca="true" t="shared" si="6" ref="G132:G142">IF(E132&gt;0,F132/E132," ")</f>
        <v>0</v>
      </c>
      <c r="H132" s="12">
        <v>0</v>
      </c>
      <c r="I132" s="12">
        <v>0</v>
      </c>
      <c r="J132" s="12">
        <v>0</v>
      </c>
      <c r="K132" s="11" t="str">
        <f aca="true" t="shared" si="7" ref="K132:K142">IF(F132&gt;0,J132/F132," ")</f>
        <v> </v>
      </c>
      <c r="L132" s="12">
        <v>0</v>
      </c>
      <c r="M132" s="12">
        <f aca="true" t="shared" si="8" ref="M132:M142">+F132-E132</f>
        <v>-94695.4</v>
      </c>
      <c r="N132" s="12"/>
    </row>
    <row r="133" spans="1:14" s="16" customFormat="1" ht="12">
      <c r="A133" s="13" t="s">
        <v>269</v>
      </c>
      <c r="B133" s="14" t="s">
        <v>270</v>
      </c>
      <c r="C133" s="12">
        <v>0</v>
      </c>
      <c r="D133" s="12">
        <v>1070000</v>
      </c>
      <c r="E133" s="15">
        <v>1070000</v>
      </c>
      <c r="F133" s="15">
        <v>0</v>
      </c>
      <c r="G133" s="11">
        <f t="shared" si="6"/>
        <v>0</v>
      </c>
      <c r="H133" s="12">
        <v>0</v>
      </c>
      <c r="I133" s="12">
        <v>0</v>
      </c>
      <c r="J133" s="12">
        <v>0</v>
      </c>
      <c r="K133" s="11" t="str">
        <f t="shared" si="7"/>
        <v> </v>
      </c>
      <c r="L133" s="12">
        <v>0</v>
      </c>
      <c r="M133" s="12">
        <f t="shared" si="8"/>
        <v>-1070000</v>
      </c>
      <c r="N133" s="12"/>
    </row>
    <row r="134" spans="1:14" s="16" customFormat="1" ht="12">
      <c r="A134" s="13" t="s">
        <v>271</v>
      </c>
      <c r="B134" s="14" t="s">
        <v>272</v>
      </c>
      <c r="C134" s="12">
        <v>0</v>
      </c>
      <c r="D134" s="12">
        <v>0</v>
      </c>
      <c r="E134" s="15">
        <v>0</v>
      </c>
      <c r="F134" s="15">
        <v>0</v>
      </c>
      <c r="G134" s="11" t="str">
        <f t="shared" si="6"/>
        <v> </v>
      </c>
      <c r="H134" s="12">
        <v>0</v>
      </c>
      <c r="I134" s="12">
        <v>0</v>
      </c>
      <c r="J134" s="12">
        <v>0</v>
      </c>
      <c r="K134" s="11" t="str">
        <f t="shared" si="7"/>
        <v> </v>
      </c>
      <c r="L134" s="12">
        <v>0</v>
      </c>
      <c r="M134" s="12">
        <f t="shared" si="8"/>
        <v>0</v>
      </c>
      <c r="N134" s="12"/>
    </row>
    <row r="135" spans="1:14" s="16" customFormat="1" ht="12">
      <c r="A135" s="13" t="s">
        <v>273</v>
      </c>
      <c r="B135" s="14" t="s">
        <v>234</v>
      </c>
      <c r="C135" s="12">
        <v>0</v>
      </c>
      <c r="D135" s="12">
        <v>0</v>
      </c>
      <c r="E135" s="15">
        <v>0</v>
      </c>
      <c r="F135" s="15">
        <v>0</v>
      </c>
      <c r="G135" s="11" t="str">
        <f t="shared" si="6"/>
        <v> </v>
      </c>
      <c r="H135" s="12">
        <v>0</v>
      </c>
      <c r="I135" s="12">
        <v>0</v>
      </c>
      <c r="J135" s="12">
        <v>0</v>
      </c>
      <c r="K135" s="11" t="str">
        <f t="shared" si="7"/>
        <v> </v>
      </c>
      <c r="L135" s="12">
        <v>0</v>
      </c>
      <c r="M135" s="12">
        <f t="shared" si="8"/>
        <v>0</v>
      </c>
      <c r="N135" s="12"/>
    </row>
    <row r="136" spans="1:14" s="16" customFormat="1" ht="12">
      <c r="A136" s="13" t="s">
        <v>274</v>
      </c>
      <c r="B136" s="14" t="s">
        <v>275</v>
      </c>
      <c r="C136" s="12">
        <v>100000</v>
      </c>
      <c r="D136" s="12">
        <v>0</v>
      </c>
      <c r="E136" s="15">
        <v>100000</v>
      </c>
      <c r="F136" s="15">
        <v>0</v>
      </c>
      <c r="G136" s="11">
        <f t="shared" si="6"/>
        <v>0</v>
      </c>
      <c r="H136" s="12">
        <v>0</v>
      </c>
      <c r="I136" s="12">
        <v>0</v>
      </c>
      <c r="J136" s="12">
        <v>0</v>
      </c>
      <c r="K136" s="11" t="str">
        <f t="shared" si="7"/>
        <v> </v>
      </c>
      <c r="L136" s="12">
        <v>0</v>
      </c>
      <c r="M136" s="12">
        <f t="shared" si="8"/>
        <v>-100000</v>
      </c>
      <c r="N136" s="12"/>
    </row>
    <row r="137" spans="1:14" s="16" customFormat="1" ht="12">
      <c r="A137" s="13" t="s">
        <v>276</v>
      </c>
      <c r="B137" s="14" t="s">
        <v>277</v>
      </c>
      <c r="C137" s="12">
        <v>380000</v>
      </c>
      <c r="D137" s="12">
        <v>0</v>
      </c>
      <c r="E137" s="15">
        <v>380000</v>
      </c>
      <c r="F137" s="15">
        <v>0</v>
      </c>
      <c r="G137" s="11">
        <f t="shared" si="6"/>
        <v>0</v>
      </c>
      <c r="H137" s="12">
        <v>0</v>
      </c>
      <c r="I137" s="12">
        <v>0</v>
      </c>
      <c r="J137" s="12">
        <v>0</v>
      </c>
      <c r="K137" s="11" t="str">
        <f t="shared" si="7"/>
        <v> </v>
      </c>
      <c r="L137" s="12">
        <v>0</v>
      </c>
      <c r="M137" s="12">
        <f t="shared" si="8"/>
        <v>-380000</v>
      </c>
      <c r="N137" s="12"/>
    </row>
    <row r="138" spans="1:14" s="16" customFormat="1" ht="12">
      <c r="A138" s="13" t="s">
        <v>278</v>
      </c>
      <c r="B138" s="14" t="s">
        <v>279</v>
      </c>
      <c r="C138" s="12">
        <v>0</v>
      </c>
      <c r="D138" s="12">
        <v>36447614.53</v>
      </c>
      <c r="E138" s="15">
        <v>36447614.53</v>
      </c>
      <c r="F138" s="15">
        <v>0</v>
      </c>
      <c r="G138" s="11">
        <f t="shared" si="6"/>
        <v>0</v>
      </c>
      <c r="H138" s="12">
        <v>0</v>
      </c>
      <c r="I138" s="12">
        <v>0</v>
      </c>
      <c r="J138" s="12">
        <v>0</v>
      </c>
      <c r="K138" s="11" t="str">
        <f t="shared" si="7"/>
        <v> </v>
      </c>
      <c r="L138" s="12">
        <v>0</v>
      </c>
      <c r="M138" s="12">
        <f t="shared" si="8"/>
        <v>-36447614.53</v>
      </c>
      <c r="N138" s="12"/>
    </row>
    <row r="139" spans="1:14" s="16" customFormat="1" ht="12">
      <c r="A139" s="13" t="s">
        <v>280</v>
      </c>
      <c r="B139" s="14" t="s">
        <v>281</v>
      </c>
      <c r="C139" s="12">
        <v>11726685.09</v>
      </c>
      <c r="D139" s="12">
        <v>0</v>
      </c>
      <c r="E139" s="15">
        <v>11726685.09</v>
      </c>
      <c r="F139" s="15">
        <v>0</v>
      </c>
      <c r="G139" s="11">
        <f t="shared" si="6"/>
        <v>0</v>
      </c>
      <c r="H139" s="12">
        <v>0</v>
      </c>
      <c r="I139" s="12">
        <v>0</v>
      </c>
      <c r="J139" s="12">
        <v>0</v>
      </c>
      <c r="K139" s="11" t="str">
        <f t="shared" si="7"/>
        <v> </v>
      </c>
      <c r="L139" s="12">
        <v>0</v>
      </c>
      <c r="M139" s="12">
        <f t="shared" si="8"/>
        <v>-11726685.09</v>
      </c>
      <c r="N139" s="12"/>
    </row>
    <row r="140" spans="1:14" s="16" customFormat="1" ht="12">
      <c r="A140" s="13" t="s">
        <v>282</v>
      </c>
      <c r="B140" s="14" t="s">
        <v>283</v>
      </c>
      <c r="C140" s="12">
        <v>0</v>
      </c>
      <c r="D140" s="12">
        <v>0</v>
      </c>
      <c r="E140" s="15">
        <v>0</v>
      </c>
      <c r="F140" s="15">
        <v>0</v>
      </c>
      <c r="G140" s="11" t="str">
        <f t="shared" si="6"/>
        <v> </v>
      </c>
      <c r="H140" s="12">
        <v>0</v>
      </c>
      <c r="I140" s="12">
        <v>0</v>
      </c>
      <c r="J140" s="12">
        <v>0</v>
      </c>
      <c r="K140" s="11" t="str">
        <f t="shared" si="7"/>
        <v> </v>
      </c>
      <c r="L140" s="12">
        <v>0</v>
      </c>
      <c r="M140" s="12">
        <f t="shared" si="8"/>
        <v>0</v>
      </c>
      <c r="N140" s="12"/>
    </row>
    <row r="141" spans="1:14" s="16" customFormat="1" ht="12">
      <c r="A141" s="13" t="s">
        <v>284</v>
      </c>
      <c r="B141" s="14" t="s">
        <v>285</v>
      </c>
      <c r="C141" s="12">
        <v>0</v>
      </c>
      <c r="D141" s="12">
        <v>0</v>
      </c>
      <c r="E141" s="15">
        <v>0</v>
      </c>
      <c r="F141" s="15">
        <v>0</v>
      </c>
      <c r="G141" s="11" t="str">
        <f t="shared" si="6"/>
        <v> </v>
      </c>
      <c r="H141" s="12">
        <v>0</v>
      </c>
      <c r="I141" s="12">
        <v>0</v>
      </c>
      <c r="J141" s="12">
        <v>0</v>
      </c>
      <c r="K141" s="11" t="str">
        <f t="shared" si="7"/>
        <v> </v>
      </c>
      <c r="L141" s="12">
        <v>0</v>
      </c>
      <c r="M141" s="12">
        <f t="shared" si="8"/>
        <v>0</v>
      </c>
      <c r="N141" s="12"/>
    </row>
    <row r="142" spans="1:14" s="22" customFormat="1" ht="12">
      <c r="A142" s="17"/>
      <c r="B142" s="18"/>
      <c r="C142" s="19">
        <v>225149933.63</v>
      </c>
      <c r="D142" s="19">
        <v>49419889.82</v>
      </c>
      <c r="E142" s="20">
        <v>274569823.45</v>
      </c>
      <c r="F142" s="20">
        <v>115028454.68</v>
      </c>
      <c r="G142" s="21">
        <f t="shared" si="6"/>
        <v>0.4189406295078419</v>
      </c>
      <c r="H142" s="19">
        <v>32742058.83</v>
      </c>
      <c r="I142" s="19">
        <v>3648403.15</v>
      </c>
      <c r="J142" s="19">
        <v>29093655.68</v>
      </c>
      <c r="K142" s="21">
        <f t="shared" si="7"/>
        <v>0.2529257283420544</v>
      </c>
      <c r="L142" s="19">
        <v>85934799</v>
      </c>
      <c r="M142" s="19">
        <f t="shared" si="8"/>
        <v>-159541368.76999998</v>
      </c>
      <c r="N142" s="19"/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2022-05-13T06:06:22Z</dcterms:created>
  <dcterms:modified xsi:type="dcterms:W3CDTF">2022-05-13T06:30:19Z</dcterms:modified>
  <cp:category/>
  <cp:version/>
  <cp:contentType/>
  <cp:contentStatus/>
</cp:coreProperties>
</file>