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_CONTENIDOS_WEB\0-PORTAL DE TRANSPARENCIA\a07-economica\a07a-presupuesto\3_ejecucion presup Ayto\2023\"/>
    </mc:Choice>
  </mc:AlternateContent>
  <bookViews>
    <workbookView xWindow="0" yWindow="0" windowWidth="19200" windowHeight="11175"/>
  </bookViews>
  <sheets>
    <sheet name="Estado de ingresos a 31-12-2022" sheetId="1" r:id="rId1"/>
  </sheets>
  <calcPr calcId="15251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3" i="1"/>
</calcChain>
</file>

<file path=xl/sharedStrings.xml><?xml version="1.0" encoding="utf-8"?>
<sst xmlns="http://schemas.openxmlformats.org/spreadsheetml/2006/main" count="290" uniqueCount="288">
  <si>
    <t>Eco.</t>
  </si>
  <si>
    <t>Descripción</t>
  </si>
  <si>
    <t>Previsiones Iniciales</t>
  </si>
  <si>
    <t>Total Modificaciones</t>
  </si>
  <si>
    <t>Previsiones totales</t>
  </si>
  <si>
    <t>Derechos Reconocidos Netos</t>
  </si>
  <si>
    <t>% de Realizacion del Presupuesto</t>
  </si>
  <si>
    <t>Derechos Recaudados</t>
  </si>
  <si>
    <t>Devoluciones de ingreso pagadas</t>
  </si>
  <si>
    <t>Recaudación Líquida</t>
  </si>
  <si>
    <t>Derechos Pendientes de Cobro</t>
  </si>
  <si>
    <t>39901</t>
  </si>
  <si>
    <t>Ingresos diversos</t>
  </si>
  <si>
    <t>39913</t>
  </si>
  <si>
    <t>Ingresos por publicidad a cargo de particulares</t>
  </si>
  <si>
    <t>39924</t>
  </si>
  <si>
    <t>Prestac patrim carácter no tributario por act.ord.suelo rúst</t>
  </si>
  <si>
    <t>42092</t>
  </si>
  <si>
    <t>Otras transf. Adm Gral Estado compensar saldos negativos PTE</t>
  </si>
  <si>
    <t>42106</t>
  </si>
  <si>
    <t>INSTITUTO NACIONAL ADMINISTRACION PUBLICA</t>
  </si>
  <si>
    <t>49701</t>
  </si>
  <si>
    <t>Otras transf UE- Plan Recuperación, Transformación y Resili</t>
  </si>
  <si>
    <t>59900</t>
  </si>
  <si>
    <t>Otros ingresos patrimoniales</t>
  </si>
  <si>
    <t>79701</t>
  </si>
  <si>
    <t>Fondo Recuperación- Next Generation EU</t>
  </si>
  <si>
    <t>91100</t>
  </si>
  <si>
    <t>Préstamos recibidos a  L/P de entes del sector público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</si>
  <si>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</si>
  <si>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</si>
  <si>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</si>
  <si>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</si>
  <si>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</si>
  <si>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</si>
  <si>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</si>
  <si>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</si>
  <si>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</si>
  <si>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</si>
  <si>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</si>
  <si>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</si>
  <si>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</si>
  <si>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</si>
  <si>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</si>
  <si>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</si>
  <si>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</si>
  <si>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</si>
  <si>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</si>
  <si>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</si>
  <si>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</si>
  <si>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</si>
  <si>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</si>
  <si>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</si>
  <si>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</si>
  <si>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</si>
  <si>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</si>
  <si>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</si>
  <si>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</si>
  <si>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</si>
  <si>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</si>
  <si>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</si>
  <si>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</si>
  <si>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</si>
  <si>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</si>
  <si>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</si>
  <si>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</si>
  <si>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</si>
  <si>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</si>
  <si>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</si>
  <si>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</si>
  <si>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</si>
  <si>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</si>
  <si>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</si>
  <si>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</si>
  <si>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</si>
  <si>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</si>
  <si>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</si>
  <si>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</si>
  <si>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</si>
  <si>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</si>
  <si>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</si>
  <si>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</si>
  <si>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</si>
  <si>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</si>
  <si>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</si>
  <si>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</si>
  <si>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</si>
  <si>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</si>
  <si>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</si>
  <si>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</si>
  <si>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</si>
  <si>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</si>
  <si>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</si>
  <si>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</si>
  <si>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</si>
  <si>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</si>
  <si>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</si>
  <si>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</si>
  <si>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</si>
  <si>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</si>
  <si>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</si>
  <si>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</si>
  <si>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</si>
  <si>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</si>
  <si>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</si>
  <si>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</si>
  <si>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</si>
  <si>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</si>
  <si>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</si>
  <si>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</si>
  <si>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</si>
  <si>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</si>
  <si>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</si>
  <si>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</si>
  <si>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</si>
  <si>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</si>
  <si>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</si>
  <si>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</si>
  <si>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</si>
  <si>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</si>
  <si>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MATRICULAS COMPETICIONES HIPICAS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</si>
  <si>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</si>
  <si>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</si>
  <si>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</si>
  <si>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</si>
  <si>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</si>
  <si>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</si>
  <si>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</si>
  <si>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</si>
  <si>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</si>
  <si>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</si>
  <si>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</si>
  <si>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</si>
  <si>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</si>
  <si>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</si>
  <si>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</si>
  <si>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</si>
  <si>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</si>
  <si>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</si>
  <si>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</si>
  <si>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</si>
  <si>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</si>
  <si>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</si>
  <si>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</si>
  <si>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</si>
  <si>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36003</t>
  </si>
  <si>
    <t>Ventas objetos Museo Arqueológico</t>
  </si>
  <si>
    <t>38000</t>
  </si>
  <si>
    <t>Reintegro avales</t>
  </si>
  <si>
    <t>38001</t>
  </si>
  <si>
    <t>Ejecución de aval incumplimiento contrato obras</t>
  </si>
  <si>
    <t>38002</t>
  </si>
  <si>
    <t>Incautación de fianzas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</si>
  <si>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</si>
  <si>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</si>
  <si>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</si>
  <si>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</si>
  <si>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</si>
  <si>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</si>
  <si>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</si>
  <si>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</si>
  <si>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</si>
  <si>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</si>
  <si>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</si>
  <si>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</si>
  <si>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</si>
  <si>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</si>
  <si>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</si>
  <si>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</si>
  <si>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</si>
  <si>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</si>
  <si>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</si>
  <si>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</si>
  <si>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</si>
  <si>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</si>
  <si>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</si>
  <si>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</si>
  <si>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</si>
  <si>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</si>
  <si>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</si>
  <si>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</si>
  <si>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</si>
  <si>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</si>
  <si>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</si>
  <si>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</si>
  <si>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</si>
  <si>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</si>
  <si>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</si>
  <si>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Ingesos costascontratos defensa y repres. jca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</si>
  <si>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</si>
  <si>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</si>
  <si>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</si>
  <si>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</si>
  <si>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</si>
  <si>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</si>
  <si>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39923</t>
  </si>
  <si>
    <t>Otros ingresos diversos por ventas forzosas destinados a PMS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</si>
  <si>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</si>
  <si>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</si>
  <si>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</si>
  <si>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</si>
  <si>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</si>
  <si>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</si>
  <si>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</si>
  <si>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</si>
  <si>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</si>
  <si>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</si>
  <si>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</si>
  <si>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</si>
  <si>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</si>
  <si>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</si>
  <si>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</si>
  <si>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</si>
  <si>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</si>
  <si>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</si>
  <si>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</si>
  <si>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</si>
  <si>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</si>
  <si>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</si>
  <si>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</si>
  <si>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</si>
  <si>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</si>
  <si>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</si>
  <si>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</si>
  <si>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</si>
  <si>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</si>
  <si>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</si>
  <si>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</si>
  <si>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46600</t>
  </si>
  <si>
    <t>De otras Entidades que agrupen Municipios</t>
  </si>
  <si>
    <t>46800</t>
  </si>
  <si>
    <t>De Entidades locales menores</t>
  </si>
  <si>
    <t>47000</t>
  </si>
  <si>
    <t>De empresas privadas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</si>
  <si>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</si>
  <si>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</si>
  <si>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</si>
  <si>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</si>
  <si>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</si>
  <si>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</si>
  <si>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</si>
  <si>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</si>
  <si>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</si>
  <si>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</si>
  <si>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</si>
  <si>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</si>
  <si>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</si>
  <si>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</si>
  <si>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</si>
  <si>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</si>
  <si>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59901</t>
  </si>
  <si>
    <t>Patrocinio actos culturales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</si>
  <si>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</si>
  <si>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</si>
  <si>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</si>
  <si>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</si>
  <si>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</si>
  <si>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</si>
  <si>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75060</t>
  </si>
  <si>
    <t>Otras transferencias de capital en cumplimiento de convenios</t>
  </si>
  <si>
    <t>75080</t>
  </si>
  <si>
    <t>Otras transferencias de capital de la Administración General</t>
  </si>
  <si>
    <t>75100</t>
  </si>
  <si>
    <t>Transferencias capital Organismos Autónomos y Agencias CCAA</t>
  </si>
  <si>
    <t>76100</t>
  </si>
  <si>
    <t>Transferencia de capital de Diputación Provincial de Cádiz</t>
  </si>
  <si>
    <t>76800</t>
  </si>
  <si>
    <t>De Entidades Locales Menores</t>
  </si>
  <si>
    <t>77000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</si>
  <si>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</si>
  <si>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</si>
  <si>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</si>
  <si>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</si>
  <si>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</si>
  <si>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</si>
  <si>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</si>
  <si>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</si>
  <si>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</si>
  <si>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</si>
  <si>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</si>
  <si>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</si>
  <si>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</si>
  <si>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</si>
  <si>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</si>
  <si>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</si>
  <si>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</si>
  <si>
    <t>% Rec/Der</t>
  </si>
  <si>
    <t>Estado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</si>
</sst>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</cellStyleXfs>
  <cellXfs count="20">
    <xf numFmtId="0" fontId="0" fillId="0" borderId="0" xfId="0"/>
    <xf numFmtId="4" fontId="18" fillId="0" borderId="0" xfId="0" applyNumberFormat="1" applyFont="1"/>
    <xf numFmtId="4" fontId="19" fillId="0" borderId="0" xfId="0" applyNumberFormat="1" applyFont="1"/>
    <xf numFmtId="1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0" fontId="19" fillId="0" borderId="0" xfId="0" applyNumberFormat="1" applyFont="1"/>
    <xf numFmtId="0" fontId="18" fillId="0" borderId="0" xfId="0" applyFont="1" applyAlignment="1">
      <alignment vertical="center"/>
    </xf>
    <xf numFmtId="10" fontId="18" fillId="0" borderId="0" xfId="0" applyNumberFormat="1" applyFont="1"/>
    <xf numFmtId="164" fontId="18" fillId="33" borderId="11" xfId="43" applyNumberFormat="1" applyFont="1" applyFill="1" applyBorder="1" applyAlignment="1">
      <alignment horizontal="center" vertical="center" wrapText="1"/>
    </xf>
    <xf numFmtId="10" fontId="18" fillId="33" borderId="11" xfId="1" applyNumberFormat="1" applyFont="1" applyFill="1" applyBorder="1" applyAlignment="1">
      <alignment horizontal="center" vertical="center" wrapText="1"/>
    </xf>
    <xf numFmtId="164" fontId="18" fillId="33" borderId="11" xfId="44" applyNumberFormat="1" applyFont="1" applyFill="1" applyBorder="1" applyAlignment="1">
      <alignment horizontal="center" vertical="center" wrapText="1"/>
    </xf>
    <xf numFmtId="1" fontId="18" fillId="33" borderId="12" xfId="43" applyNumberFormat="1" applyFont="1" applyFill="1" applyBorder="1" applyAlignment="1">
      <alignment horizontal="center" vertical="center" wrapText="1"/>
    </xf>
    <xf numFmtId="1" fontId="18" fillId="33" borderId="10" xfId="43" applyNumberFormat="1" applyFont="1" applyFill="1" applyBorder="1" applyAlignment="1">
      <alignment horizontal="center" vertical="center" wrapText="1"/>
    </xf>
    <xf numFmtId="164" fontId="18" fillId="33" borderId="12" xfId="43" applyNumberFormat="1" applyFont="1" applyFill="1" applyBorder="1" applyAlignment="1">
      <alignment horizontal="center" vertical="center" wrapText="1"/>
    </xf>
    <xf numFmtId="164" fontId="18" fillId="33" borderId="10" xfId="43" applyNumberFormat="1" applyFont="1" applyFill="1" applyBorder="1" applyAlignment="1">
      <alignment horizontal="center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4"/>
    <cellStyle name="Normal 3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2" x14ac:dyDescent="0.25"/>
  <cols>
    <col min="1" max="1" width="5.28515625" style="6" bestFit="1" customWidth="1"/>
    <col min="2" max="2" width="51.7109375" style="5" bestFit="1" customWidth="1"/>
    <col min="3" max="6" width="11.7109375" style="8" bestFit="1" customWidth="1"/>
    <col min="7" max="7" width="9.5703125" style="8" bestFit="1" customWidth="1"/>
    <col min="8" max="8" width="11.7109375" style="8" bestFit="1" customWidth="1"/>
    <col min="9" max="9" width="10.42578125" style="8" bestFit="1" customWidth="1"/>
    <col min="10" max="10" width="11.7109375" style="8" bestFit="1" customWidth="1"/>
    <col min="11" max="11" width="8.5703125" style="8" bestFit="1" customWidth="1"/>
    <col min="12" max="12" width="10.85546875" style="8" bestFit="1" customWidth="1"/>
    <col min="13" max="16384" width="11.42578125" style="5"/>
  </cols>
  <sheetData>
    <row r="1" spans="1:13" s="9" customFormat="1" ht="49.5" customHeight="1" x14ac:dyDescent="0.25">
      <c r="A1" s="16" t="s">
        <v>0</v>
      </c>
      <c r="B1" s="18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14" t="s">
        <v>286</v>
      </c>
      <c r="L1" s="13" t="s">
        <v>10</v>
      </c>
      <c r="M1" s="13" t="s">
        <v>287</v>
      </c>
    </row>
    <row r="2" spans="1:13" s="9" customFormat="1" ht="24.75" customHeight="1" x14ac:dyDescent="0.25">
      <c r="A2" s="17"/>
      <c r="B2" s="19"/>
      <c r="C2" s="15" t="s">
        <v>275</v>
      </c>
      <c r="D2" s="15" t="s">
        <v>276</v>
      </c>
      <c r="E2" s="15" t="s">
        <v>277</v>
      </c>
      <c r="F2" s="15" t="s">
        <v>278</v>
      </c>
      <c r="G2" s="14" t="s">
        <v>279</v>
      </c>
      <c r="H2" s="15" t="s">
        <v>280</v>
      </c>
      <c r="I2" s="15" t="s">
        <v>281</v>
      </c>
      <c r="J2" s="15" t="s">
        <v>282</v>
      </c>
      <c r="K2" s="14" t="s">
        <v>283</v>
      </c>
      <c r="L2" s="15" t="s">
        <v>284</v>
      </c>
      <c r="M2" s="15" t="s">
        <v>285</v>
      </c>
    </row>
    <row r="3" spans="1:13" x14ac:dyDescent="0.2">
      <c r="A3" s="6" t="s">
        <v>29</v>
      </c>
      <c r="B3" s="7" t="s">
        <v>30</v>
      </c>
      <c r="C3" s="8">
        <v>2993000</v>
      </c>
      <c r="D3" s="8">
        <v>0</v>
      </c>
      <c r="E3" s="8">
        <v>2993000</v>
      </c>
      <c r="F3" s="8">
        <v>3808004.98</v>
      </c>
      <c r="G3" s="10">
        <f>IF(E3&gt;0,F3/E3," ")</f>
        <v>1.2723037019712662</v>
      </c>
      <c r="H3" s="8">
        <v>3820067.14</v>
      </c>
      <c r="I3" s="8">
        <v>12062.16</v>
      </c>
      <c r="J3" s="8">
        <v>3808004.98</v>
      </c>
      <c r="K3" s="10">
        <f>IF(F3&gt;0,J3/F3," ")</f>
        <v>1</v>
      </c>
      <c r="L3" s="8">
        <v>0</v>
      </c>
      <c r="M3" s="2">
        <f>+F3-E3</f>
        <v>815004.98</v>
      </c>
    </row>
    <row r="4" spans="1:13" x14ac:dyDescent="0.2">
      <c r="A4" s="6" t="s">
        <v>31</v>
      </c>
      <c r="B4" s="7" t="s">
        <v>32</v>
      </c>
      <c r="C4" s="8">
        <v>2603900</v>
      </c>
      <c r="D4" s="8">
        <v>0</v>
      </c>
      <c r="E4" s="8">
        <v>2603900</v>
      </c>
      <c r="F4" s="8">
        <v>2559357.77</v>
      </c>
      <c r="G4" s="10">
        <f t="shared" ref="G4:G67" si="0">IF(E4&gt;0,F4/E4," ")</f>
        <v>0.98289403202887982</v>
      </c>
      <c r="H4" s="8">
        <v>2217584.71</v>
      </c>
      <c r="I4" s="8">
        <v>9355.73</v>
      </c>
      <c r="J4" s="8">
        <v>2208228.98</v>
      </c>
      <c r="K4" s="10">
        <f t="shared" ref="K4:K67" si="1">IF(F4&gt;0,J4/F4," ")</f>
        <v>0.86280589837191846</v>
      </c>
      <c r="L4" s="8">
        <v>351128.79</v>
      </c>
      <c r="M4" s="2">
        <f t="shared" ref="M4:M67" si="2">+F4-E4</f>
        <v>-44542.229999999981</v>
      </c>
    </row>
    <row r="5" spans="1:13" x14ac:dyDescent="0.2">
      <c r="A5" s="6" t="s">
        <v>33</v>
      </c>
      <c r="B5" s="7" t="s">
        <v>34</v>
      </c>
      <c r="C5" s="8">
        <v>46762300</v>
      </c>
      <c r="D5" s="8">
        <v>0</v>
      </c>
      <c r="E5" s="8">
        <v>46762300</v>
      </c>
      <c r="F5" s="8">
        <v>46174592.859999999</v>
      </c>
      <c r="G5" s="10">
        <f t="shared" si="0"/>
        <v>0.98743203093089948</v>
      </c>
      <c r="H5" s="8">
        <v>40633545.259999998</v>
      </c>
      <c r="I5" s="8">
        <v>413226.6</v>
      </c>
      <c r="J5" s="8">
        <v>40220318.659999996</v>
      </c>
      <c r="K5" s="10">
        <f t="shared" si="1"/>
        <v>0.87104869082325886</v>
      </c>
      <c r="L5" s="8">
        <v>5954274.2000000002</v>
      </c>
      <c r="M5" s="2">
        <f t="shared" si="2"/>
        <v>-587707.1400000006</v>
      </c>
    </row>
    <row r="6" spans="1:13" x14ac:dyDescent="0.2">
      <c r="A6" s="6" t="s">
        <v>35</v>
      </c>
      <c r="B6" s="7" t="s">
        <v>36</v>
      </c>
      <c r="C6" s="8">
        <v>1453100</v>
      </c>
      <c r="D6" s="8">
        <v>0</v>
      </c>
      <c r="E6" s="8">
        <v>1453100</v>
      </c>
      <c r="F6" s="8">
        <v>1259103.1599999999</v>
      </c>
      <c r="G6" s="10">
        <f t="shared" si="0"/>
        <v>0.86649450141077689</v>
      </c>
      <c r="H6" s="8">
        <v>1259103.1599999999</v>
      </c>
      <c r="I6" s="8">
        <v>0</v>
      </c>
      <c r="J6" s="8">
        <v>1259103.1599999999</v>
      </c>
      <c r="K6" s="10">
        <f t="shared" si="1"/>
        <v>1</v>
      </c>
      <c r="L6" s="8">
        <v>0</v>
      </c>
      <c r="M6" s="2">
        <f t="shared" si="2"/>
        <v>-193996.84000000008</v>
      </c>
    </row>
    <row r="7" spans="1:13" x14ac:dyDescent="0.2">
      <c r="A7" s="6" t="s">
        <v>37</v>
      </c>
      <c r="B7" s="7" t="s">
        <v>38</v>
      </c>
      <c r="C7" s="8">
        <v>10782900</v>
      </c>
      <c r="D7" s="8">
        <v>0</v>
      </c>
      <c r="E7" s="8">
        <v>10782900</v>
      </c>
      <c r="F7" s="8">
        <v>10774463.92</v>
      </c>
      <c r="G7" s="10">
        <f t="shared" si="0"/>
        <v>0.99921764274916769</v>
      </c>
      <c r="H7" s="8">
        <v>9006122.9299999997</v>
      </c>
      <c r="I7" s="8">
        <v>16128.7</v>
      </c>
      <c r="J7" s="8">
        <v>8989994.2300000004</v>
      </c>
      <c r="K7" s="10">
        <f t="shared" si="1"/>
        <v>0.83437972383130876</v>
      </c>
      <c r="L7" s="8">
        <v>1784469.69</v>
      </c>
      <c r="M7" s="2">
        <f t="shared" si="2"/>
        <v>-8436.0800000000745</v>
      </c>
    </row>
    <row r="8" spans="1:13" x14ac:dyDescent="0.2">
      <c r="A8" s="6" t="s">
        <v>39</v>
      </c>
      <c r="B8" s="7" t="s">
        <v>40</v>
      </c>
      <c r="C8" s="8">
        <v>4725000</v>
      </c>
      <c r="D8" s="8">
        <v>0</v>
      </c>
      <c r="E8" s="8">
        <v>4725000</v>
      </c>
      <c r="F8" s="8">
        <v>3145381.45</v>
      </c>
      <c r="G8" s="10">
        <f t="shared" si="0"/>
        <v>0.66568919576719576</v>
      </c>
      <c r="H8" s="8">
        <v>5188618.3</v>
      </c>
      <c r="I8" s="8">
        <v>2477591.9300000002</v>
      </c>
      <c r="J8" s="8">
        <v>2711026.37</v>
      </c>
      <c r="K8" s="10">
        <f t="shared" si="1"/>
        <v>0.86190702561687704</v>
      </c>
      <c r="L8" s="8">
        <v>434355.08</v>
      </c>
      <c r="M8" s="2">
        <f t="shared" si="2"/>
        <v>-1579618.5499999998</v>
      </c>
    </row>
    <row r="9" spans="1:13" x14ac:dyDescent="0.2">
      <c r="A9" s="6" t="s">
        <v>41</v>
      </c>
      <c r="B9" s="7" t="s">
        <v>42</v>
      </c>
      <c r="C9" s="8">
        <v>9370000</v>
      </c>
      <c r="D9" s="8">
        <v>0</v>
      </c>
      <c r="E9" s="8">
        <v>9370000</v>
      </c>
      <c r="F9" s="8">
        <v>7535756.4400000004</v>
      </c>
      <c r="G9" s="10">
        <f t="shared" si="0"/>
        <v>0.80424294983991462</v>
      </c>
      <c r="H9" s="8">
        <v>7139433.2400000002</v>
      </c>
      <c r="I9" s="8">
        <v>151550.18</v>
      </c>
      <c r="J9" s="8">
        <v>6987883.0599999996</v>
      </c>
      <c r="K9" s="10">
        <f t="shared" si="1"/>
        <v>0.92729683020381681</v>
      </c>
      <c r="L9" s="8">
        <v>547873.38</v>
      </c>
      <c r="M9" s="2">
        <f t="shared" si="2"/>
        <v>-1834243.5599999996</v>
      </c>
    </row>
    <row r="10" spans="1:13" x14ac:dyDescent="0.2">
      <c r="A10" s="6" t="s">
        <v>43</v>
      </c>
      <c r="B10" s="7" t="s">
        <v>44</v>
      </c>
      <c r="C10" s="8">
        <v>1049600</v>
      </c>
      <c r="D10" s="8">
        <v>0</v>
      </c>
      <c r="E10" s="8">
        <v>1049600</v>
      </c>
      <c r="F10" s="8">
        <v>1022918.08</v>
      </c>
      <c r="G10" s="10">
        <f t="shared" si="0"/>
        <v>0.97457896341463413</v>
      </c>
      <c r="H10" s="8">
        <v>1022918.08</v>
      </c>
      <c r="I10" s="8">
        <v>0</v>
      </c>
      <c r="J10" s="8">
        <v>1022918.08</v>
      </c>
      <c r="K10" s="10">
        <f t="shared" si="1"/>
        <v>1</v>
      </c>
      <c r="L10" s="8">
        <v>0</v>
      </c>
      <c r="M10" s="2">
        <f t="shared" si="2"/>
        <v>-26681.920000000042</v>
      </c>
    </row>
    <row r="11" spans="1:13" x14ac:dyDescent="0.2">
      <c r="A11" s="6" t="s">
        <v>45</v>
      </c>
      <c r="B11" s="7" t="s">
        <v>46</v>
      </c>
      <c r="C11" s="8">
        <v>37800</v>
      </c>
      <c r="D11" s="8">
        <v>0</v>
      </c>
      <c r="E11" s="8">
        <v>37800</v>
      </c>
      <c r="F11" s="8">
        <v>45640.85</v>
      </c>
      <c r="G11" s="10">
        <f t="shared" si="0"/>
        <v>1.2074298941798942</v>
      </c>
      <c r="H11" s="8">
        <v>45640.85</v>
      </c>
      <c r="I11" s="8">
        <v>0</v>
      </c>
      <c r="J11" s="8">
        <v>45640.85</v>
      </c>
      <c r="K11" s="10">
        <f t="shared" si="1"/>
        <v>1</v>
      </c>
      <c r="L11" s="8">
        <v>0</v>
      </c>
      <c r="M11" s="2">
        <f t="shared" si="2"/>
        <v>7840.8499999999985</v>
      </c>
    </row>
    <row r="12" spans="1:13" x14ac:dyDescent="0.2">
      <c r="A12" s="6" t="s">
        <v>47</v>
      </c>
      <c r="B12" s="7" t="s">
        <v>48</v>
      </c>
      <c r="C12" s="8">
        <v>5594039.96</v>
      </c>
      <c r="D12" s="8">
        <v>0</v>
      </c>
      <c r="E12" s="8">
        <v>5594039.96</v>
      </c>
      <c r="F12" s="8">
        <v>3303141.27</v>
      </c>
      <c r="G12" s="10">
        <f t="shared" si="0"/>
        <v>0.59047509378177554</v>
      </c>
      <c r="H12" s="8">
        <v>4363677.42</v>
      </c>
      <c r="I12" s="8">
        <v>1060536.1499999999</v>
      </c>
      <c r="J12" s="8">
        <v>3303141.27</v>
      </c>
      <c r="K12" s="10">
        <f t="shared" si="1"/>
        <v>1</v>
      </c>
      <c r="L12" s="8">
        <v>0</v>
      </c>
      <c r="M12" s="2">
        <f t="shared" si="2"/>
        <v>-2290898.69</v>
      </c>
    </row>
    <row r="13" spans="1:13" x14ac:dyDescent="0.2">
      <c r="A13" s="6" t="s">
        <v>49</v>
      </c>
      <c r="B13" s="7" t="s">
        <v>50</v>
      </c>
      <c r="C13" s="8">
        <v>51220</v>
      </c>
      <c r="D13" s="8">
        <v>0</v>
      </c>
      <c r="E13" s="8">
        <v>51220</v>
      </c>
      <c r="F13" s="8">
        <v>23854.13</v>
      </c>
      <c r="G13" s="10">
        <f t="shared" si="0"/>
        <v>0.46571905505661854</v>
      </c>
      <c r="H13" s="8">
        <v>51096.480000000003</v>
      </c>
      <c r="I13" s="8">
        <v>27242.35</v>
      </c>
      <c r="J13" s="8">
        <v>23854.13</v>
      </c>
      <c r="K13" s="10">
        <f t="shared" si="1"/>
        <v>1</v>
      </c>
      <c r="L13" s="8">
        <v>0</v>
      </c>
      <c r="M13" s="2">
        <f t="shared" si="2"/>
        <v>-27365.87</v>
      </c>
    </row>
    <row r="14" spans="1:13" x14ac:dyDescent="0.2">
      <c r="A14" s="6" t="s">
        <v>51</v>
      </c>
      <c r="B14" s="7" t="s">
        <v>52</v>
      </c>
      <c r="C14" s="8">
        <v>22010</v>
      </c>
      <c r="D14" s="8">
        <v>0</v>
      </c>
      <c r="E14" s="8">
        <v>22010</v>
      </c>
      <c r="F14" s="8">
        <v>18026.650000000001</v>
      </c>
      <c r="G14" s="10">
        <f t="shared" si="0"/>
        <v>0.81902089959109503</v>
      </c>
      <c r="H14" s="8">
        <v>21957.72</v>
      </c>
      <c r="I14" s="8">
        <v>3931.07</v>
      </c>
      <c r="J14" s="8">
        <v>18026.650000000001</v>
      </c>
      <c r="K14" s="10">
        <f t="shared" si="1"/>
        <v>1</v>
      </c>
      <c r="L14" s="8">
        <v>0</v>
      </c>
      <c r="M14" s="2">
        <f t="shared" si="2"/>
        <v>-3983.3499999999985</v>
      </c>
    </row>
    <row r="15" spans="1:13" x14ac:dyDescent="0.2">
      <c r="A15" s="6" t="s">
        <v>53</v>
      </c>
      <c r="B15" s="7" t="s">
        <v>54</v>
      </c>
      <c r="C15" s="8">
        <v>216660</v>
      </c>
      <c r="D15" s="8">
        <v>0</v>
      </c>
      <c r="E15" s="8">
        <v>216660</v>
      </c>
      <c r="F15" s="8">
        <v>242885.98</v>
      </c>
      <c r="G15" s="10">
        <f t="shared" si="0"/>
        <v>1.1210467091295118</v>
      </c>
      <c r="H15" s="8">
        <v>242885.98</v>
      </c>
      <c r="I15" s="8">
        <v>0</v>
      </c>
      <c r="J15" s="8">
        <v>242885.98</v>
      </c>
      <c r="K15" s="10">
        <f t="shared" si="1"/>
        <v>1</v>
      </c>
      <c r="L15" s="8">
        <v>0</v>
      </c>
      <c r="M15" s="2">
        <f t="shared" si="2"/>
        <v>26225.98000000001</v>
      </c>
    </row>
    <row r="16" spans="1:13" x14ac:dyDescent="0.2">
      <c r="A16" s="6" t="s">
        <v>55</v>
      </c>
      <c r="B16" s="7" t="s">
        <v>56</v>
      </c>
      <c r="C16" s="8">
        <v>726630</v>
      </c>
      <c r="D16" s="8">
        <v>0</v>
      </c>
      <c r="E16" s="8">
        <v>726630</v>
      </c>
      <c r="F16" s="8">
        <v>448644.2</v>
      </c>
      <c r="G16" s="10">
        <f t="shared" si="0"/>
        <v>0.61743143002628575</v>
      </c>
      <c r="H16" s="8">
        <v>724913.04</v>
      </c>
      <c r="I16" s="8">
        <v>276268.84000000003</v>
      </c>
      <c r="J16" s="8">
        <v>448644.2</v>
      </c>
      <c r="K16" s="10">
        <f t="shared" si="1"/>
        <v>1</v>
      </c>
      <c r="L16" s="8">
        <v>0</v>
      </c>
      <c r="M16" s="2">
        <f t="shared" si="2"/>
        <v>-277985.8</v>
      </c>
    </row>
    <row r="17" spans="1:13" x14ac:dyDescent="0.2">
      <c r="A17" s="6" t="s">
        <v>57</v>
      </c>
      <c r="B17" s="7" t="s">
        <v>58</v>
      </c>
      <c r="C17" s="8">
        <v>1210</v>
      </c>
      <c r="D17" s="8">
        <v>0</v>
      </c>
      <c r="E17" s="8">
        <v>1210</v>
      </c>
      <c r="F17" s="8">
        <v>1012.4</v>
      </c>
      <c r="G17" s="10">
        <f t="shared" si="0"/>
        <v>0.83669421487603302</v>
      </c>
      <c r="H17" s="8">
        <v>1203.8399999999999</v>
      </c>
      <c r="I17" s="8">
        <v>191.44</v>
      </c>
      <c r="J17" s="8">
        <v>1012.4</v>
      </c>
      <c r="K17" s="10">
        <f t="shared" si="1"/>
        <v>1</v>
      </c>
      <c r="L17" s="8">
        <v>0</v>
      </c>
      <c r="M17" s="2">
        <f t="shared" si="2"/>
        <v>-197.60000000000002</v>
      </c>
    </row>
    <row r="18" spans="1:13" x14ac:dyDescent="0.2">
      <c r="A18" s="6" t="s">
        <v>59</v>
      </c>
      <c r="B18" s="7" t="s">
        <v>60</v>
      </c>
      <c r="C18" s="8">
        <v>4456200</v>
      </c>
      <c r="D18" s="8">
        <v>0</v>
      </c>
      <c r="E18" s="8">
        <v>4456200</v>
      </c>
      <c r="F18" s="8">
        <v>7496903.6799999997</v>
      </c>
      <c r="G18" s="10">
        <f t="shared" si="0"/>
        <v>1.6823535029846057</v>
      </c>
      <c r="H18" s="8">
        <v>1928650.23</v>
      </c>
      <c r="I18" s="8">
        <v>33568.58</v>
      </c>
      <c r="J18" s="8">
        <v>1895081.65</v>
      </c>
      <c r="K18" s="10">
        <f t="shared" si="1"/>
        <v>0.25278191249217169</v>
      </c>
      <c r="L18" s="8">
        <v>5601822.0300000003</v>
      </c>
      <c r="M18" s="2">
        <f t="shared" si="2"/>
        <v>3040703.6799999997</v>
      </c>
    </row>
    <row r="19" spans="1:13" x14ac:dyDescent="0.2">
      <c r="A19" s="6" t="s">
        <v>61</v>
      </c>
      <c r="B19" s="7" t="s">
        <v>62</v>
      </c>
      <c r="C19" s="8">
        <v>23444.71</v>
      </c>
      <c r="D19" s="8">
        <v>0</v>
      </c>
      <c r="E19" s="8">
        <v>23444.71</v>
      </c>
      <c r="F19" s="8">
        <v>26383.16</v>
      </c>
      <c r="G19" s="10">
        <f t="shared" si="0"/>
        <v>1.1253353101829795</v>
      </c>
      <c r="H19" s="8">
        <v>22015.75</v>
      </c>
      <c r="I19" s="8">
        <v>0</v>
      </c>
      <c r="J19" s="8">
        <v>22015.75</v>
      </c>
      <c r="K19" s="10">
        <f t="shared" si="1"/>
        <v>0.83446220998546039</v>
      </c>
      <c r="L19" s="8">
        <v>4367.41</v>
      </c>
      <c r="M19" s="2">
        <f t="shared" si="2"/>
        <v>2938.4500000000007</v>
      </c>
    </row>
    <row r="20" spans="1:13" x14ac:dyDescent="0.2">
      <c r="A20" s="6" t="s">
        <v>63</v>
      </c>
      <c r="B20" s="7" t="s">
        <v>64</v>
      </c>
      <c r="C20" s="8">
        <v>10000</v>
      </c>
      <c r="D20" s="8">
        <v>0</v>
      </c>
      <c r="E20" s="8">
        <v>10000</v>
      </c>
      <c r="F20" s="8">
        <v>0</v>
      </c>
      <c r="G20" s="10">
        <f t="shared" si="0"/>
        <v>0</v>
      </c>
      <c r="H20" s="8">
        <v>0</v>
      </c>
      <c r="I20" s="8">
        <v>0</v>
      </c>
      <c r="J20" s="8">
        <v>0</v>
      </c>
      <c r="K20" s="10" t="str">
        <f t="shared" si="1"/>
        <v xml:space="preserve"> </v>
      </c>
      <c r="L20" s="8">
        <v>0</v>
      </c>
      <c r="M20" s="2">
        <f t="shared" si="2"/>
        <v>-10000</v>
      </c>
    </row>
    <row r="21" spans="1:13" x14ac:dyDescent="0.2">
      <c r="A21" s="6" t="s">
        <v>65</v>
      </c>
      <c r="B21" s="7" t="s">
        <v>66</v>
      </c>
      <c r="C21" s="8">
        <v>16770000</v>
      </c>
      <c r="D21" s="8">
        <v>0</v>
      </c>
      <c r="E21" s="8">
        <v>16770000</v>
      </c>
      <c r="F21" s="8">
        <v>16838131.41</v>
      </c>
      <c r="G21" s="10">
        <f t="shared" si="0"/>
        <v>1.0040626958855099</v>
      </c>
      <c r="H21" s="8">
        <v>16935874.109999999</v>
      </c>
      <c r="I21" s="8">
        <v>705379.95</v>
      </c>
      <c r="J21" s="8">
        <v>16230494.16</v>
      </c>
      <c r="K21" s="10">
        <f t="shared" si="1"/>
        <v>0.96391302364826958</v>
      </c>
      <c r="L21" s="8">
        <v>607637.25</v>
      </c>
      <c r="M21" s="2">
        <f t="shared" si="2"/>
        <v>68131.410000000149</v>
      </c>
    </row>
    <row r="22" spans="1:13" x14ac:dyDescent="0.2">
      <c r="A22" s="6" t="s">
        <v>67</v>
      </c>
      <c r="B22" s="7" t="s">
        <v>68</v>
      </c>
      <c r="C22" s="8">
        <v>463700</v>
      </c>
      <c r="D22" s="8">
        <v>0</v>
      </c>
      <c r="E22" s="8">
        <v>463700</v>
      </c>
      <c r="F22" s="8">
        <v>591240.4</v>
      </c>
      <c r="G22" s="10">
        <f t="shared" si="0"/>
        <v>1.2750493853784775</v>
      </c>
      <c r="H22" s="8">
        <v>535005.75</v>
      </c>
      <c r="I22" s="8">
        <v>0</v>
      </c>
      <c r="J22" s="8">
        <v>535005.75</v>
      </c>
      <c r="K22" s="10">
        <f t="shared" si="1"/>
        <v>0.90488699689669372</v>
      </c>
      <c r="L22" s="8">
        <v>56234.65</v>
      </c>
      <c r="M22" s="2">
        <f t="shared" si="2"/>
        <v>127540.40000000002</v>
      </c>
    </row>
    <row r="23" spans="1:13" x14ac:dyDescent="0.2">
      <c r="A23" s="6" t="s">
        <v>69</v>
      </c>
      <c r="B23" s="7" t="s">
        <v>70</v>
      </c>
      <c r="C23" s="8">
        <v>23400</v>
      </c>
      <c r="D23" s="8">
        <v>0</v>
      </c>
      <c r="E23" s="8">
        <v>23400</v>
      </c>
      <c r="F23" s="8">
        <v>3372.4</v>
      </c>
      <c r="G23" s="10">
        <f t="shared" si="0"/>
        <v>0.14411965811965813</v>
      </c>
      <c r="H23" s="8">
        <v>1510.45</v>
      </c>
      <c r="I23" s="8">
        <v>0</v>
      </c>
      <c r="J23" s="8">
        <v>1510.45</v>
      </c>
      <c r="K23" s="10">
        <f t="shared" si="1"/>
        <v>0.44788577867394141</v>
      </c>
      <c r="L23" s="8">
        <v>1861.95</v>
      </c>
      <c r="M23" s="2">
        <f t="shared" si="2"/>
        <v>-20027.599999999999</v>
      </c>
    </row>
    <row r="24" spans="1:13" x14ac:dyDescent="0.2">
      <c r="A24" s="6" t="s">
        <v>71</v>
      </c>
      <c r="B24" s="7" t="s">
        <v>72</v>
      </c>
      <c r="C24" s="8">
        <v>1927500</v>
      </c>
      <c r="D24" s="8">
        <v>0</v>
      </c>
      <c r="E24" s="8">
        <v>1927500</v>
      </c>
      <c r="F24" s="8">
        <v>3258209.49</v>
      </c>
      <c r="G24" s="10">
        <f t="shared" si="0"/>
        <v>1.6903810583657588</v>
      </c>
      <c r="H24" s="8">
        <v>2327569.48</v>
      </c>
      <c r="I24" s="8">
        <v>19680.990000000002</v>
      </c>
      <c r="J24" s="8">
        <v>2307888.4900000002</v>
      </c>
      <c r="K24" s="10">
        <f t="shared" si="1"/>
        <v>0.70833029523832125</v>
      </c>
      <c r="L24" s="8">
        <v>950321</v>
      </c>
      <c r="M24" s="2">
        <f t="shared" si="2"/>
        <v>1330709.4900000002</v>
      </c>
    </row>
    <row r="25" spans="1:13" x14ac:dyDescent="0.2">
      <c r="A25" s="6" t="s">
        <v>73</v>
      </c>
      <c r="B25" s="7" t="s">
        <v>74</v>
      </c>
      <c r="C25" s="8">
        <v>247100</v>
      </c>
      <c r="D25" s="8">
        <v>0</v>
      </c>
      <c r="E25" s="8">
        <v>247100</v>
      </c>
      <c r="F25" s="8">
        <v>228174.05</v>
      </c>
      <c r="G25" s="10">
        <f t="shared" si="0"/>
        <v>0.92340772966410356</v>
      </c>
      <c r="H25" s="8">
        <v>195384.44</v>
      </c>
      <c r="I25" s="8">
        <v>21943.19</v>
      </c>
      <c r="J25" s="8">
        <v>173441.25</v>
      </c>
      <c r="K25" s="10">
        <f t="shared" si="1"/>
        <v>0.76012697324695777</v>
      </c>
      <c r="L25" s="8">
        <v>54732.800000000003</v>
      </c>
      <c r="M25" s="2">
        <f t="shared" si="2"/>
        <v>-18925.950000000012</v>
      </c>
    </row>
    <row r="26" spans="1:13" x14ac:dyDescent="0.2">
      <c r="A26" s="6" t="s">
        <v>75</v>
      </c>
      <c r="B26" s="7" t="s">
        <v>76</v>
      </c>
      <c r="C26" s="8">
        <v>112400</v>
      </c>
      <c r="D26" s="8">
        <v>0</v>
      </c>
      <c r="E26" s="8">
        <v>112400</v>
      </c>
      <c r="F26" s="8">
        <v>126784.46</v>
      </c>
      <c r="G26" s="10">
        <f t="shared" si="0"/>
        <v>1.1279756227758009</v>
      </c>
      <c r="H26" s="8">
        <v>105710.58</v>
      </c>
      <c r="I26" s="8">
        <v>1230.33</v>
      </c>
      <c r="J26" s="8">
        <v>104480.25</v>
      </c>
      <c r="K26" s="10">
        <f t="shared" si="1"/>
        <v>0.82407773003095175</v>
      </c>
      <c r="L26" s="8">
        <v>22304.21</v>
      </c>
      <c r="M26" s="2">
        <f t="shared" si="2"/>
        <v>14384.460000000006</v>
      </c>
    </row>
    <row r="27" spans="1:13" x14ac:dyDescent="0.2">
      <c r="A27" s="6" t="s">
        <v>77</v>
      </c>
      <c r="B27" s="7" t="s">
        <v>78</v>
      </c>
      <c r="C27" s="8">
        <v>0</v>
      </c>
      <c r="D27" s="8">
        <v>0</v>
      </c>
      <c r="E27" s="8">
        <v>0</v>
      </c>
      <c r="F27" s="8">
        <v>0</v>
      </c>
      <c r="G27" s="10" t="str">
        <f t="shared" si="0"/>
        <v xml:space="preserve"> </v>
      </c>
      <c r="H27" s="8">
        <v>0</v>
      </c>
      <c r="I27" s="8">
        <v>0</v>
      </c>
      <c r="J27" s="8">
        <v>0</v>
      </c>
      <c r="K27" s="10" t="str">
        <f t="shared" si="1"/>
        <v xml:space="preserve"> </v>
      </c>
      <c r="L27" s="8">
        <v>0</v>
      </c>
      <c r="M27" s="2">
        <f t="shared" si="2"/>
        <v>0</v>
      </c>
    </row>
    <row r="28" spans="1:13" x14ac:dyDescent="0.2">
      <c r="A28" s="6" t="s">
        <v>79</v>
      </c>
      <c r="B28" s="7" t="s">
        <v>80</v>
      </c>
      <c r="C28" s="8">
        <v>15200</v>
      </c>
      <c r="D28" s="8">
        <v>0</v>
      </c>
      <c r="E28" s="8">
        <v>15200</v>
      </c>
      <c r="F28" s="8">
        <v>12860</v>
      </c>
      <c r="G28" s="10">
        <f t="shared" si="0"/>
        <v>0.84605263157894739</v>
      </c>
      <c r="H28" s="8">
        <v>12230</v>
      </c>
      <c r="I28" s="8">
        <v>0</v>
      </c>
      <c r="J28" s="8">
        <v>12230</v>
      </c>
      <c r="K28" s="10">
        <f t="shared" si="1"/>
        <v>0.95101088646967336</v>
      </c>
      <c r="L28" s="8">
        <v>630</v>
      </c>
      <c r="M28" s="2">
        <f t="shared" si="2"/>
        <v>-2340</v>
      </c>
    </row>
    <row r="29" spans="1:13" x14ac:dyDescent="0.2">
      <c r="A29" s="6" t="s">
        <v>81</v>
      </c>
      <c r="B29" s="7" t="s">
        <v>82</v>
      </c>
      <c r="C29" s="8">
        <v>123400</v>
      </c>
      <c r="D29" s="8">
        <v>0</v>
      </c>
      <c r="E29" s="8">
        <v>123400</v>
      </c>
      <c r="F29" s="8">
        <v>119438.82</v>
      </c>
      <c r="G29" s="10">
        <f t="shared" si="0"/>
        <v>0.96789967585089143</v>
      </c>
      <c r="H29" s="8">
        <v>121890.57</v>
      </c>
      <c r="I29" s="8">
        <v>2821.5</v>
      </c>
      <c r="J29" s="8">
        <v>119069.07</v>
      </c>
      <c r="K29" s="10">
        <f t="shared" si="1"/>
        <v>0.99690427283189842</v>
      </c>
      <c r="L29" s="8">
        <v>369.75</v>
      </c>
      <c r="M29" s="2">
        <f t="shared" si="2"/>
        <v>-3961.179999999993</v>
      </c>
    </row>
    <row r="30" spans="1:13" x14ac:dyDescent="0.2">
      <c r="A30" s="6" t="s">
        <v>83</v>
      </c>
      <c r="B30" s="7" t="s">
        <v>84</v>
      </c>
      <c r="C30" s="8">
        <v>1777000</v>
      </c>
      <c r="D30" s="8">
        <v>0</v>
      </c>
      <c r="E30" s="8">
        <v>1777000</v>
      </c>
      <c r="F30" s="8">
        <v>1828636.89</v>
      </c>
      <c r="G30" s="10">
        <f t="shared" si="0"/>
        <v>1.0290584637028699</v>
      </c>
      <c r="H30" s="8">
        <v>1659508.39</v>
      </c>
      <c r="I30" s="8">
        <v>1089.1500000000001</v>
      </c>
      <c r="J30" s="8">
        <v>1658419.24</v>
      </c>
      <c r="K30" s="10">
        <f t="shared" si="1"/>
        <v>0.90691555500665855</v>
      </c>
      <c r="L30" s="8">
        <v>170217.65</v>
      </c>
      <c r="M30" s="2">
        <f t="shared" si="2"/>
        <v>51636.889999999898</v>
      </c>
    </row>
    <row r="31" spans="1:13" x14ac:dyDescent="0.2">
      <c r="A31" s="6" t="s">
        <v>85</v>
      </c>
      <c r="B31" s="7" t="s">
        <v>86</v>
      </c>
      <c r="C31" s="8">
        <v>217900</v>
      </c>
      <c r="D31" s="8">
        <v>0</v>
      </c>
      <c r="E31" s="8">
        <v>217900</v>
      </c>
      <c r="F31" s="8">
        <v>120570.34</v>
      </c>
      <c r="G31" s="10">
        <f t="shared" si="0"/>
        <v>0.55332877466727859</v>
      </c>
      <c r="H31" s="8">
        <v>84031.11</v>
      </c>
      <c r="I31" s="8">
        <v>0</v>
      </c>
      <c r="J31" s="8">
        <v>84031.11</v>
      </c>
      <c r="K31" s="10">
        <f t="shared" si="1"/>
        <v>0.69694677812138539</v>
      </c>
      <c r="L31" s="8">
        <v>36539.230000000003</v>
      </c>
      <c r="M31" s="2">
        <f t="shared" si="2"/>
        <v>-97329.66</v>
      </c>
    </row>
    <row r="32" spans="1:13" x14ac:dyDescent="0.2">
      <c r="A32" s="6" t="s">
        <v>87</v>
      </c>
      <c r="B32" s="7" t="s">
        <v>88</v>
      </c>
      <c r="C32" s="8">
        <v>403100</v>
      </c>
      <c r="D32" s="8">
        <v>0</v>
      </c>
      <c r="E32" s="8">
        <v>403100</v>
      </c>
      <c r="F32" s="8">
        <v>559342.72</v>
      </c>
      <c r="G32" s="10">
        <f t="shared" si="0"/>
        <v>1.3876028776978417</v>
      </c>
      <c r="H32" s="8">
        <v>391868.13</v>
      </c>
      <c r="I32" s="8">
        <v>7838.54</v>
      </c>
      <c r="J32" s="8">
        <v>384029.59</v>
      </c>
      <c r="K32" s="10">
        <f t="shared" si="1"/>
        <v>0.68657296549779001</v>
      </c>
      <c r="L32" s="8">
        <v>175313.13</v>
      </c>
      <c r="M32" s="2">
        <f t="shared" si="2"/>
        <v>156242.71999999997</v>
      </c>
    </row>
    <row r="33" spans="1:13" x14ac:dyDescent="0.2">
      <c r="A33" s="6" t="s">
        <v>89</v>
      </c>
      <c r="B33" s="7" t="s">
        <v>90</v>
      </c>
      <c r="C33" s="8">
        <v>100</v>
      </c>
      <c r="D33" s="8">
        <v>0</v>
      </c>
      <c r="E33" s="8">
        <v>100</v>
      </c>
      <c r="F33" s="8">
        <v>480.41</v>
      </c>
      <c r="G33" s="10">
        <f t="shared" si="0"/>
        <v>4.8041</v>
      </c>
      <c r="H33" s="8">
        <v>480.41</v>
      </c>
      <c r="I33" s="8">
        <v>0</v>
      </c>
      <c r="J33" s="8">
        <v>480.41</v>
      </c>
      <c r="K33" s="10">
        <f t="shared" si="1"/>
        <v>1</v>
      </c>
      <c r="L33" s="8">
        <v>0</v>
      </c>
      <c r="M33" s="2">
        <f t="shared" si="2"/>
        <v>380.41</v>
      </c>
    </row>
    <row r="34" spans="1:13" x14ac:dyDescent="0.2">
      <c r="A34" s="6" t="s">
        <v>91</v>
      </c>
      <c r="B34" s="7" t="s">
        <v>92</v>
      </c>
      <c r="C34" s="8">
        <v>13400</v>
      </c>
      <c r="D34" s="8">
        <v>0</v>
      </c>
      <c r="E34" s="8">
        <v>13400</v>
      </c>
      <c r="F34" s="8">
        <v>22258.95</v>
      </c>
      <c r="G34" s="10">
        <f t="shared" si="0"/>
        <v>1.6611156716417912</v>
      </c>
      <c r="H34" s="8">
        <v>21695.85</v>
      </c>
      <c r="I34" s="8">
        <v>0</v>
      </c>
      <c r="J34" s="8">
        <v>21695.85</v>
      </c>
      <c r="K34" s="10">
        <f t="shared" si="1"/>
        <v>0.97470231075589808</v>
      </c>
      <c r="L34" s="8">
        <v>563.1</v>
      </c>
      <c r="M34" s="2">
        <f t="shared" si="2"/>
        <v>8858.9500000000007</v>
      </c>
    </row>
    <row r="35" spans="1:13" x14ac:dyDescent="0.2">
      <c r="A35" s="6" t="s">
        <v>93</v>
      </c>
      <c r="B35" s="7" t="s">
        <v>94</v>
      </c>
      <c r="C35" s="8">
        <v>1407700</v>
      </c>
      <c r="D35" s="8">
        <v>0</v>
      </c>
      <c r="E35" s="8">
        <v>1407700</v>
      </c>
      <c r="F35" s="8">
        <v>2006265.57</v>
      </c>
      <c r="G35" s="10">
        <f t="shared" si="0"/>
        <v>1.4252081906656249</v>
      </c>
      <c r="H35" s="8">
        <v>1941133.79</v>
      </c>
      <c r="I35" s="8">
        <v>0</v>
      </c>
      <c r="J35" s="8">
        <v>1941133.79</v>
      </c>
      <c r="K35" s="10">
        <f t="shared" si="1"/>
        <v>0.9675358133170775</v>
      </c>
      <c r="L35" s="8">
        <v>65131.78</v>
      </c>
      <c r="M35" s="2">
        <f t="shared" si="2"/>
        <v>598565.57000000007</v>
      </c>
    </row>
    <row r="36" spans="1:13" x14ac:dyDescent="0.2">
      <c r="A36" s="6" t="s">
        <v>95</v>
      </c>
      <c r="B36" s="7" t="s">
        <v>96</v>
      </c>
      <c r="C36" s="8">
        <v>329300</v>
      </c>
      <c r="D36" s="8">
        <v>0</v>
      </c>
      <c r="E36" s="8">
        <v>329300</v>
      </c>
      <c r="F36" s="8">
        <v>322838.96000000002</v>
      </c>
      <c r="G36" s="10">
        <f t="shared" si="0"/>
        <v>0.98037947160643801</v>
      </c>
      <c r="H36" s="8">
        <v>322838.96000000002</v>
      </c>
      <c r="I36" s="8">
        <v>0</v>
      </c>
      <c r="J36" s="8">
        <v>322838.96000000002</v>
      </c>
      <c r="K36" s="10">
        <f t="shared" si="1"/>
        <v>1</v>
      </c>
      <c r="L36" s="8">
        <v>0</v>
      </c>
      <c r="M36" s="2">
        <f t="shared" si="2"/>
        <v>-6461.039999999979</v>
      </c>
    </row>
    <row r="37" spans="1:13" x14ac:dyDescent="0.2">
      <c r="A37" s="6" t="s">
        <v>97</v>
      </c>
      <c r="B37" s="7" t="s">
        <v>98</v>
      </c>
      <c r="C37" s="8">
        <v>4600</v>
      </c>
      <c r="D37" s="8">
        <v>0</v>
      </c>
      <c r="E37" s="8">
        <v>4600</v>
      </c>
      <c r="F37" s="8">
        <v>8931.9</v>
      </c>
      <c r="G37" s="10">
        <f t="shared" si="0"/>
        <v>1.9417173913043477</v>
      </c>
      <c r="H37" s="8">
        <v>8931.9</v>
      </c>
      <c r="I37" s="8">
        <v>0</v>
      </c>
      <c r="J37" s="8">
        <v>8931.9</v>
      </c>
      <c r="K37" s="10">
        <f t="shared" si="1"/>
        <v>1</v>
      </c>
      <c r="L37" s="8">
        <v>0</v>
      </c>
      <c r="M37" s="2">
        <f t="shared" si="2"/>
        <v>4331.8999999999996</v>
      </c>
    </row>
    <row r="38" spans="1:13" x14ac:dyDescent="0.2">
      <c r="A38" s="6" t="s">
        <v>99</v>
      </c>
      <c r="B38" s="7" t="s">
        <v>100</v>
      </c>
      <c r="C38" s="8">
        <v>124400</v>
      </c>
      <c r="D38" s="8">
        <v>0</v>
      </c>
      <c r="E38" s="8">
        <v>124400</v>
      </c>
      <c r="F38" s="8">
        <v>129885.85</v>
      </c>
      <c r="G38" s="10">
        <f t="shared" si="0"/>
        <v>1.0440984726688103</v>
      </c>
      <c r="H38" s="8">
        <v>98221.02</v>
      </c>
      <c r="I38" s="8">
        <v>0</v>
      </c>
      <c r="J38" s="8">
        <v>98221.02</v>
      </c>
      <c r="K38" s="10">
        <f t="shared" si="1"/>
        <v>0.7562103185219945</v>
      </c>
      <c r="L38" s="8">
        <v>31664.83</v>
      </c>
      <c r="M38" s="2">
        <f t="shared" si="2"/>
        <v>5485.8500000000058</v>
      </c>
    </row>
    <row r="39" spans="1:13" x14ac:dyDescent="0.2">
      <c r="A39" s="6" t="s">
        <v>101</v>
      </c>
      <c r="B39" s="7" t="s">
        <v>102</v>
      </c>
      <c r="C39" s="8">
        <v>64400</v>
      </c>
      <c r="D39" s="8">
        <v>0</v>
      </c>
      <c r="E39" s="8">
        <v>64400</v>
      </c>
      <c r="F39" s="8">
        <v>47826.29</v>
      </c>
      <c r="G39" s="10">
        <f t="shared" si="0"/>
        <v>0.74264425465838513</v>
      </c>
      <c r="H39" s="8">
        <v>39463.71</v>
      </c>
      <c r="I39" s="8">
        <v>37.200000000000003</v>
      </c>
      <c r="J39" s="8">
        <v>39426.51</v>
      </c>
      <c r="K39" s="10">
        <f t="shared" si="1"/>
        <v>0.82436898199714015</v>
      </c>
      <c r="L39" s="8">
        <v>8399.7800000000007</v>
      </c>
      <c r="M39" s="2">
        <f t="shared" si="2"/>
        <v>-16573.71</v>
      </c>
    </row>
    <row r="40" spans="1:13" x14ac:dyDescent="0.2">
      <c r="A40" s="6" t="s">
        <v>103</v>
      </c>
      <c r="B40" s="7" t="s">
        <v>104</v>
      </c>
      <c r="C40" s="8">
        <v>22300</v>
      </c>
      <c r="D40" s="8">
        <v>0</v>
      </c>
      <c r="E40" s="8">
        <v>22300</v>
      </c>
      <c r="F40" s="8">
        <v>18597.12</v>
      </c>
      <c r="G40" s="10">
        <f t="shared" si="0"/>
        <v>0.83395156950672644</v>
      </c>
      <c r="H40" s="8">
        <v>17854.88</v>
      </c>
      <c r="I40" s="8">
        <v>0</v>
      </c>
      <c r="J40" s="8">
        <v>17854.88</v>
      </c>
      <c r="K40" s="10">
        <f t="shared" si="1"/>
        <v>0.96008844380205116</v>
      </c>
      <c r="L40" s="8">
        <v>742.24</v>
      </c>
      <c r="M40" s="2">
        <f t="shared" si="2"/>
        <v>-3702.880000000001</v>
      </c>
    </row>
    <row r="41" spans="1:13" x14ac:dyDescent="0.2">
      <c r="A41" s="6" t="s">
        <v>105</v>
      </c>
      <c r="B41" s="7" t="s">
        <v>106</v>
      </c>
      <c r="C41" s="8">
        <v>22800</v>
      </c>
      <c r="D41" s="8">
        <v>0</v>
      </c>
      <c r="E41" s="8">
        <v>22800</v>
      </c>
      <c r="F41" s="8">
        <v>56702.13</v>
      </c>
      <c r="G41" s="10">
        <f t="shared" si="0"/>
        <v>2.4869355263157895</v>
      </c>
      <c r="H41" s="8">
        <v>53541.5</v>
      </c>
      <c r="I41" s="8">
        <v>1107.5</v>
      </c>
      <c r="J41" s="8">
        <v>52434</v>
      </c>
      <c r="K41" s="10">
        <f t="shared" si="1"/>
        <v>0.92472716633396312</v>
      </c>
      <c r="L41" s="8">
        <v>4268.13</v>
      </c>
      <c r="M41" s="2">
        <f t="shared" si="2"/>
        <v>33902.129999999997</v>
      </c>
    </row>
    <row r="42" spans="1:13" x14ac:dyDescent="0.2">
      <c r="A42" s="6" t="s">
        <v>107</v>
      </c>
      <c r="B42" s="7" t="s">
        <v>108</v>
      </c>
      <c r="C42" s="8">
        <v>336400</v>
      </c>
      <c r="D42" s="8">
        <v>0</v>
      </c>
      <c r="E42" s="8">
        <v>336400</v>
      </c>
      <c r="F42" s="8">
        <v>467156.71</v>
      </c>
      <c r="G42" s="10">
        <f t="shared" si="0"/>
        <v>1.3886941438763378</v>
      </c>
      <c r="H42" s="8">
        <v>441142.9</v>
      </c>
      <c r="I42" s="8">
        <v>0</v>
      </c>
      <c r="J42" s="8">
        <v>441142.9</v>
      </c>
      <c r="K42" s="10">
        <f t="shared" si="1"/>
        <v>0.94431459627327197</v>
      </c>
      <c r="L42" s="8">
        <v>26013.81</v>
      </c>
      <c r="M42" s="2">
        <f t="shared" si="2"/>
        <v>130756.71000000002</v>
      </c>
    </row>
    <row r="43" spans="1:13" x14ac:dyDescent="0.2">
      <c r="A43" s="6" t="s">
        <v>109</v>
      </c>
      <c r="B43" s="7" t="s">
        <v>110</v>
      </c>
      <c r="C43" s="8">
        <v>706900</v>
      </c>
      <c r="D43" s="8">
        <v>0</v>
      </c>
      <c r="E43" s="8">
        <v>706900</v>
      </c>
      <c r="F43" s="8">
        <v>871504.39</v>
      </c>
      <c r="G43" s="10">
        <f t="shared" si="0"/>
        <v>1.2328538548592447</v>
      </c>
      <c r="H43" s="8">
        <v>766725</v>
      </c>
      <c r="I43" s="8">
        <v>10030.969999999999</v>
      </c>
      <c r="J43" s="8">
        <v>756694.03</v>
      </c>
      <c r="K43" s="10">
        <f t="shared" si="1"/>
        <v>0.86826186842271669</v>
      </c>
      <c r="L43" s="8">
        <v>114810.36</v>
      </c>
      <c r="M43" s="2">
        <f t="shared" si="2"/>
        <v>164604.39000000001</v>
      </c>
    </row>
    <row r="44" spans="1:13" x14ac:dyDescent="0.2">
      <c r="A44" s="6" t="s">
        <v>111</v>
      </c>
      <c r="B44" s="7" t="s">
        <v>112</v>
      </c>
      <c r="C44" s="8">
        <v>232100</v>
      </c>
      <c r="D44" s="8">
        <v>0</v>
      </c>
      <c r="E44" s="8">
        <v>232100</v>
      </c>
      <c r="F44" s="8">
        <v>151138.94</v>
      </c>
      <c r="G44" s="10">
        <f t="shared" si="0"/>
        <v>0.65118026712623867</v>
      </c>
      <c r="H44" s="8">
        <v>118439.3</v>
      </c>
      <c r="I44" s="8">
        <v>3222.13</v>
      </c>
      <c r="J44" s="8">
        <v>115217.17</v>
      </c>
      <c r="K44" s="10">
        <f t="shared" si="1"/>
        <v>0.76232617484283005</v>
      </c>
      <c r="L44" s="8">
        <v>35921.769999999997</v>
      </c>
      <c r="M44" s="2">
        <f t="shared" si="2"/>
        <v>-80961.06</v>
      </c>
    </row>
    <row r="45" spans="1:13" x14ac:dyDescent="0.2">
      <c r="A45" s="6" t="s">
        <v>113</v>
      </c>
      <c r="B45" s="7" t="s">
        <v>114</v>
      </c>
      <c r="C45" s="8">
        <v>21200</v>
      </c>
      <c r="D45" s="8">
        <v>0</v>
      </c>
      <c r="E45" s="8">
        <v>21200</v>
      </c>
      <c r="F45" s="8">
        <v>21916</v>
      </c>
      <c r="G45" s="10">
        <f t="shared" si="0"/>
        <v>1.0337735849056604</v>
      </c>
      <c r="H45" s="8">
        <v>21916</v>
      </c>
      <c r="I45" s="8">
        <v>0</v>
      </c>
      <c r="J45" s="8">
        <v>21916</v>
      </c>
      <c r="K45" s="10">
        <f t="shared" si="1"/>
        <v>1</v>
      </c>
      <c r="L45" s="8">
        <v>0</v>
      </c>
      <c r="M45" s="2">
        <f t="shared" si="2"/>
        <v>716</v>
      </c>
    </row>
    <row r="46" spans="1:13" x14ac:dyDescent="0.2">
      <c r="A46" s="6" t="s">
        <v>115</v>
      </c>
      <c r="B46" s="7" t="s">
        <v>116</v>
      </c>
      <c r="C46" s="8">
        <v>22500</v>
      </c>
      <c r="D46" s="8">
        <v>0</v>
      </c>
      <c r="E46" s="8">
        <v>22500</v>
      </c>
      <c r="F46" s="8">
        <v>34286</v>
      </c>
      <c r="G46" s="10">
        <f t="shared" si="0"/>
        <v>1.5238222222222222</v>
      </c>
      <c r="H46" s="8">
        <v>21672</v>
      </c>
      <c r="I46" s="8">
        <v>0</v>
      </c>
      <c r="J46" s="8">
        <v>21672</v>
      </c>
      <c r="K46" s="10">
        <f t="shared" si="1"/>
        <v>0.63209473254389548</v>
      </c>
      <c r="L46" s="8">
        <v>12614</v>
      </c>
      <c r="M46" s="2">
        <f t="shared" si="2"/>
        <v>11786</v>
      </c>
    </row>
    <row r="47" spans="1:13" x14ac:dyDescent="0.2">
      <c r="A47" s="6" t="s">
        <v>117</v>
      </c>
      <c r="B47" s="7" t="s">
        <v>118</v>
      </c>
      <c r="C47" s="8">
        <v>195500</v>
      </c>
      <c r="D47" s="8">
        <v>0</v>
      </c>
      <c r="E47" s="8">
        <v>195500</v>
      </c>
      <c r="F47" s="8">
        <v>178959.99</v>
      </c>
      <c r="G47" s="10">
        <f t="shared" si="0"/>
        <v>0.91539636828644499</v>
      </c>
      <c r="H47" s="8">
        <v>179561.02</v>
      </c>
      <c r="I47" s="8">
        <v>601.03</v>
      </c>
      <c r="J47" s="8">
        <v>178959.99</v>
      </c>
      <c r="K47" s="10">
        <f t="shared" si="1"/>
        <v>1</v>
      </c>
      <c r="L47" s="8">
        <v>0</v>
      </c>
      <c r="M47" s="2">
        <f t="shared" si="2"/>
        <v>-16540.010000000009</v>
      </c>
    </row>
    <row r="48" spans="1:13" x14ac:dyDescent="0.2">
      <c r="A48" s="6" t="s">
        <v>119</v>
      </c>
      <c r="B48" s="7" t="s">
        <v>120</v>
      </c>
      <c r="C48" s="8">
        <v>0</v>
      </c>
      <c r="D48" s="8">
        <v>0</v>
      </c>
      <c r="E48" s="8">
        <v>0</v>
      </c>
      <c r="F48" s="8">
        <v>1680</v>
      </c>
      <c r="G48" s="10" t="str">
        <f t="shared" si="0"/>
        <v xml:space="preserve"> </v>
      </c>
      <c r="H48" s="8">
        <v>1680</v>
      </c>
      <c r="I48" s="8">
        <v>0</v>
      </c>
      <c r="J48" s="8">
        <v>1680</v>
      </c>
      <c r="K48" s="10">
        <f t="shared" si="1"/>
        <v>1</v>
      </c>
      <c r="L48" s="8">
        <v>0</v>
      </c>
      <c r="M48" s="2">
        <f t="shared" si="2"/>
        <v>1680</v>
      </c>
    </row>
    <row r="49" spans="1:13" x14ac:dyDescent="0.2">
      <c r="A49" s="6" t="s">
        <v>121</v>
      </c>
      <c r="B49" s="7" t="s">
        <v>122</v>
      </c>
      <c r="C49" s="8">
        <v>12000</v>
      </c>
      <c r="D49" s="8">
        <v>0</v>
      </c>
      <c r="E49" s="8">
        <v>12000</v>
      </c>
      <c r="F49" s="8">
        <v>13963.5</v>
      </c>
      <c r="G49" s="10">
        <f t="shared" si="0"/>
        <v>1.1636249999999999</v>
      </c>
      <c r="H49" s="8">
        <v>14034.5</v>
      </c>
      <c r="I49" s="8">
        <v>71</v>
      </c>
      <c r="J49" s="8">
        <v>13963.5</v>
      </c>
      <c r="K49" s="10">
        <f t="shared" si="1"/>
        <v>1</v>
      </c>
      <c r="L49" s="8">
        <v>0</v>
      </c>
      <c r="M49" s="2">
        <f t="shared" si="2"/>
        <v>1963.5</v>
      </c>
    </row>
    <row r="50" spans="1:13" x14ac:dyDescent="0.2">
      <c r="A50" s="6" t="s">
        <v>123</v>
      </c>
      <c r="B50" s="7" t="s">
        <v>124</v>
      </c>
      <c r="C50" s="8">
        <v>8600</v>
      </c>
      <c r="D50" s="8">
        <v>0</v>
      </c>
      <c r="E50" s="8">
        <v>8600</v>
      </c>
      <c r="F50" s="8">
        <v>7521.6</v>
      </c>
      <c r="G50" s="10">
        <f t="shared" si="0"/>
        <v>0.87460465116279074</v>
      </c>
      <c r="H50" s="8">
        <v>7521.6</v>
      </c>
      <c r="I50" s="8">
        <v>0</v>
      </c>
      <c r="J50" s="8">
        <v>7521.6</v>
      </c>
      <c r="K50" s="10">
        <f t="shared" si="1"/>
        <v>1</v>
      </c>
      <c r="L50" s="8">
        <v>0</v>
      </c>
      <c r="M50" s="2">
        <f t="shared" si="2"/>
        <v>-1078.3999999999996</v>
      </c>
    </row>
    <row r="51" spans="1:13" x14ac:dyDescent="0.2">
      <c r="A51" s="6" t="s">
        <v>125</v>
      </c>
      <c r="B51" s="7" t="s">
        <v>126</v>
      </c>
      <c r="C51" s="8">
        <v>160500</v>
      </c>
      <c r="D51" s="8">
        <v>0</v>
      </c>
      <c r="E51" s="8">
        <v>160500</v>
      </c>
      <c r="F51" s="8">
        <v>228948.87</v>
      </c>
      <c r="G51" s="10">
        <f t="shared" si="0"/>
        <v>1.4264727102803738</v>
      </c>
      <c r="H51" s="8">
        <v>228948.87</v>
      </c>
      <c r="I51" s="8">
        <v>0</v>
      </c>
      <c r="J51" s="8">
        <v>228948.87</v>
      </c>
      <c r="K51" s="10">
        <f t="shared" si="1"/>
        <v>1</v>
      </c>
      <c r="L51" s="8">
        <v>0</v>
      </c>
      <c r="M51" s="2">
        <f t="shared" si="2"/>
        <v>68448.87</v>
      </c>
    </row>
    <row r="52" spans="1:13" x14ac:dyDescent="0.2">
      <c r="A52" s="6" t="s">
        <v>127</v>
      </c>
      <c r="B52" s="7" t="s">
        <v>128</v>
      </c>
      <c r="C52" s="8">
        <v>13200</v>
      </c>
      <c r="D52" s="8">
        <v>0</v>
      </c>
      <c r="E52" s="8">
        <v>13200</v>
      </c>
      <c r="F52" s="8">
        <v>13630</v>
      </c>
      <c r="G52" s="10">
        <f t="shared" si="0"/>
        <v>1.0325757575757575</v>
      </c>
      <c r="H52" s="8">
        <v>13630</v>
      </c>
      <c r="I52" s="8">
        <v>0</v>
      </c>
      <c r="J52" s="8">
        <v>13630</v>
      </c>
      <c r="K52" s="10">
        <f t="shared" si="1"/>
        <v>1</v>
      </c>
      <c r="L52" s="8">
        <v>0</v>
      </c>
      <c r="M52" s="2">
        <f t="shared" si="2"/>
        <v>430</v>
      </c>
    </row>
    <row r="53" spans="1:13" x14ac:dyDescent="0.2">
      <c r="A53" s="6" t="s">
        <v>129</v>
      </c>
      <c r="B53" s="7" t="s">
        <v>130</v>
      </c>
      <c r="C53" s="8">
        <v>684000</v>
      </c>
      <c r="D53" s="8">
        <v>0</v>
      </c>
      <c r="E53" s="8">
        <v>684000</v>
      </c>
      <c r="F53" s="8">
        <v>789992.52</v>
      </c>
      <c r="G53" s="10">
        <f t="shared" si="0"/>
        <v>1.1549598245614034</v>
      </c>
      <c r="H53" s="8">
        <v>790044.22</v>
      </c>
      <c r="I53" s="8">
        <v>51.7</v>
      </c>
      <c r="J53" s="8">
        <v>789992.52</v>
      </c>
      <c r="K53" s="10">
        <f t="shared" si="1"/>
        <v>1</v>
      </c>
      <c r="L53" s="8">
        <v>0</v>
      </c>
      <c r="M53" s="2">
        <f t="shared" si="2"/>
        <v>105992.52000000002</v>
      </c>
    </row>
    <row r="54" spans="1:13" x14ac:dyDescent="0.2">
      <c r="A54" s="6" t="s">
        <v>131</v>
      </c>
      <c r="B54" s="7" t="s">
        <v>132</v>
      </c>
      <c r="C54" s="8">
        <v>9100</v>
      </c>
      <c r="D54" s="8">
        <v>0</v>
      </c>
      <c r="E54" s="8">
        <v>9100</v>
      </c>
      <c r="F54" s="8">
        <v>7500</v>
      </c>
      <c r="G54" s="10">
        <f t="shared" si="0"/>
        <v>0.82417582417582413</v>
      </c>
      <c r="H54" s="8">
        <v>7500</v>
      </c>
      <c r="I54" s="8">
        <v>0</v>
      </c>
      <c r="J54" s="8">
        <v>7500</v>
      </c>
      <c r="K54" s="10">
        <f t="shared" si="1"/>
        <v>1</v>
      </c>
      <c r="L54" s="8">
        <v>0</v>
      </c>
      <c r="M54" s="2">
        <f t="shared" si="2"/>
        <v>-1600</v>
      </c>
    </row>
    <row r="55" spans="1:13" x14ac:dyDescent="0.2">
      <c r="A55" s="6" t="s">
        <v>133</v>
      </c>
      <c r="B55" s="7" t="s">
        <v>134</v>
      </c>
      <c r="C55" s="8">
        <v>8600</v>
      </c>
      <c r="D55" s="8">
        <v>0</v>
      </c>
      <c r="E55" s="8">
        <v>8600</v>
      </c>
      <c r="F55" s="8">
        <v>8181.69</v>
      </c>
      <c r="G55" s="10">
        <f t="shared" si="0"/>
        <v>0.9513593023255813</v>
      </c>
      <c r="H55" s="8">
        <v>8181.69</v>
      </c>
      <c r="I55" s="8">
        <v>0</v>
      </c>
      <c r="J55" s="8">
        <v>8181.69</v>
      </c>
      <c r="K55" s="10">
        <f t="shared" si="1"/>
        <v>1</v>
      </c>
      <c r="L55" s="8">
        <v>0</v>
      </c>
      <c r="M55" s="2">
        <f t="shared" si="2"/>
        <v>-418.3100000000004</v>
      </c>
    </row>
    <row r="56" spans="1:13" x14ac:dyDescent="0.2">
      <c r="A56" s="6" t="s">
        <v>135</v>
      </c>
      <c r="B56" s="7" t="s">
        <v>136</v>
      </c>
      <c r="C56" s="8">
        <v>1300</v>
      </c>
      <c r="D56" s="8">
        <v>0</v>
      </c>
      <c r="E56" s="8">
        <v>1300</v>
      </c>
      <c r="F56" s="8">
        <v>0</v>
      </c>
      <c r="G56" s="10">
        <f t="shared" si="0"/>
        <v>0</v>
      </c>
      <c r="H56" s="8">
        <v>0</v>
      </c>
      <c r="I56" s="8">
        <v>0</v>
      </c>
      <c r="J56" s="8">
        <v>0</v>
      </c>
      <c r="K56" s="10" t="str">
        <f t="shared" si="1"/>
        <v xml:space="preserve"> </v>
      </c>
      <c r="L56" s="8">
        <v>0</v>
      </c>
      <c r="M56" s="2">
        <f t="shared" si="2"/>
        <v>-1300</v>
      </c>
    </row>
    <row r="57" spans="1:13" x14ac:dyDescent="0.2">
      <c r="A57" s="6" t="s">
        <v>137</v>
      </c>
      <c r="B57" s="7" t="s">
        <v>138</v>
      </c>
      <c r="C57" s="8">
        <v>3719</v>
      </c>
      <c r="D57" s="8">
        <v>0</v>
      </c>
      <c r="E57" s="8">
        <v>3719</v>
      </c>
      <c r="F57" s="8">
        <v>10000</v>
      </c>
      <c r="G57" s="10">
        <f t="shared" si="0"/>
        <v>2.6888948642108095</v>
      </c>
      <c r="H57" s="8">
        <v>10000</v>
      </c>
      <c r="I57" s="8">
        <v>0</v>
      </c>
      <c r="J57" s="8">
        <v>10000</v>
      </c>
      <c r="K57" s="10">
        <f t="shared" si="1"/>
        <v>1</v>
      </c>
      <c r="L57" s="8">
        <v>0</v>
      </c>
      <c r="M57" s="2">
        <f t="shared" si="2"/>
        <v>6281</v>
      </c>
    </row>
    <row r="58" spans="1:13" x14ac:dyDescent="0.2">
      <c r="A58" s="6" t="s">
        <v>139</v>
      </c>
      <c r="B58" s="7" t="s">
        <v>140</v>
      </c>
      <c r="C58" s="8">
        <v>229500</v>
      </c>
      <c r="D58" s="8">
        <v>0</v>
      </c>
      <c r="E58" s="8">
        <v>229500</v>
      </c>
      <c r="F58" s="8">
        <v>221298.01</v>
      </c>
      <c r="G58" s="10">
        <f t="shared" si="0"/>
        <v>0.9642614814814815</v>
      </c>
      <c r="H58" s="8">
        <v>180230.19</v>
      </c>
      <c r="I58" s="8">
        <v>0</v>
      </c>
      <c r="J58" s="8">
        <v>180230.19</v>
      </c>
      <c r="K58" s="10">
        <f t="shared" si="1"/>
        <v>0.81442300362303299</v>
      </c>
      <c r="L58" s="8">
        <v>41067.82</v>
      </c>
      <c r="M58" s="2">
        <f t="shared" si="2"/>
        <v>-8201.9899999999907</v>
      </c>
    </row>
    <row r="59" spans="1:13" x14ac:dyDescent="0.2">
      <c r="A59" s="6" t="s">
        <v>141</v>
      </c>
      <c r="B59" s="7" t="s">
        <v>142</v>
      </c>
      <c r="C59" s="8">
        <v>36</v>
      </c>
      <c r="D59" s="8">
        <v>0</v>
      </c>
      <c r="E59" s="8">
        <v>36</v>
      </c>
      <c r="F59" s="8">
        <v>0</v>
      </c>
      <c r="G59" s="10">
        <f t="shared" si="0"/>
        <v>0</v>
      </c>
      <c r="H59" s="8">
        <v>0</v>
      </c>
      <c r="I59" s="8">
        <v>0</v>
      </c>
      <c r="J59" s="8">
        <v>0</v>
      </c>
      <c r="K59" s="10" t="str">
        <f t="shared" si="1"/>
        <v xml:space="preserve"> </v>
      </c>
      <c r="L59" s="8">
        <v>0</v>
      </c>
      <c r="M59" s="2">
        <f t="shared" si="2"/>
        <v>-36</v>
      </c>
    </row>
    <row r="60" spans="1:13" x14ac:dyDescent="0.2">
      <c r="A60" s="6" t="s">
        <v>143</v>
      </c>
      <c r="B60" s="7" t="s">
        <v>144</v>
      </c>
      <c r="C60" s="8">
        <v>25000</v>
      </c>
      <c r="D60" s="8">
        <v>0</v>
      </c>
      <c r="E60" s="8">
        <v>25000</v>
      </c>
      <c r="F60" s="8">
        <v>12690</v>
      </c>
      <c r="G60" s="10">
        <f t="shared" si="0"/>
        <v>0.50760000000000005</v>
      </c>
      <c r="H60" s="8">
        <v>7645</v>
      </c>
      <c r="I60" s="8">
        <v>0</v>
      </c>
      <c r="J60" s="8">
        <v>7645</v>
      </c>
      <c r="K60" s="10">
        <f t="shared" si="1"/>
        <v>0.60244286840031525</v>
      </c>
      <c r="L60" s="8">
        <v>5045</v>
      </c>
      <c r="M60" s="2">
        <f t="shared" si="2"/>
        <v>-12310</v>
      </c>
    </row>
    <row r="61" spans="1:13" x14ac:dyDescent="0.2">
      <c r="A61" s="6" t="s">
        <v>145</v>
      </c>
      <c r="B61" s="7" t="s">
        <v>146</v>
      </c>
      <c r="C61" s="8">
        <v>1000</v>
      </c>
      <c r="D61" s="8">
        <v>0</v>
      </c>
      <c r="E61" s="8">
        <v>1000</v>
      </c>
      <c r="F61" s="8">
        <v>647.09</v>
      </c>
      <c r="G61" s="10">
        <f t="shared" si="0"/>
        <v>0.64709000000000005</v>
      </c>
      <c r="H61" s="8">
        <v>554.53</v>
      </c>
      <c r="I61" s="8">
        <v>0</v>
      </c>
      <c r="J61" s="8">
        <v>554.53</v>
      </c>
      <c r="K61" s="10">
        <f t="shared" si="1"/>
        <v>0.85695961921834662</v>
      </c>
      <c r="L61" s="8">
        <v>92.56</v>
      </c>
      <c r="M61" s="2">
        <f t="shared" si="2"/>
        <v>-352.90999999999997</v>
      </c>
    </row>
    <row r="62" spans="1:13" x14ac:dyDescent="0.2">
      <c r="A62" s="6" t="s">
        <v>147</v>
      </c>
      <c r="B62" s="7" t="s">
        <v>148</v>
      </c>
      <c r="C62" s="8">
        <v>39800</v>
      </c>
      <c r="D62" s="8">
        <v>0</v>
      </c>
      <c r="E62" s="8">
        <v>39800</v>
      </c>
      <c r="F62" s="8">
        <v>6327</v>
      </c>
      <c r="G62" s="10">
        <f t="shared" si="0"/>
        <v>0.15896984924623114</v>
      </c>
      <c r="H62" s="8">
        <v>6327</v>
      </c>
      <c r="I62" s="8">
        <v>0</v>
      </c>
      <c r="J62" s="8">
        <v>6327</v>
      </c>
      <c r="K62" s="10">
        <f t="shared" si="1"/>
        <v>1</v>
      </c>
      <c r="L62" s="8">
        <v>0</v>
      </c>
      <c r="M62" s="2">
        <f t="shared" si="2"/>
        <v>-33473</v>
      </c>
    </row>
    <row r="63" spans="1:13" x14ac:dyDescent="0.2">
      <c r="A63" s="6" t="s">
        <v>149</v>
      </c>
      <c r="B63" s="7" t="s">
        <v>150</v>
      </c>
      <c r="C63" s="8">
        <v>37400</v>
      </c>
      <c r="D63" s="8">
        <v>0</v>
      </c>
      <c r="E63" s="8">
        <v>37400</v>
      </c>
      <c r="F63" s="8">
        <v>0</v>
      </c>
      <c r="G63" s="10">
        <f t="shared" si="0"/>
        <v>0</v>
      </c>
      <c r="H63" s="8">
        <v>0</v>
      </c>
      <c r="I63" s="8">
        <v>0</v>
      </c>
      <c r="J63" s="8">
        <v>0</v>
      </c>
      <c r="K63" s="10" t="str">
        <f t="shared" si="1"/>
        <v xml:space="preserve"> </v>
      </c>
      <c r="L63" s="8">
        <v>0</v>
      </c>
      <c r="M63" s="2">
        <f t="shared" si="2"/>
        <v>-37400</v>
      </c>
    </row>
    <row r="64" spans="1:13" x14ac:dyDescent="0.2">
      <c r="A64" s="6" t="s">
        <v>151</v>
      </c>
      <c r="B64" s="7" t="s">
        <v>152</v>
      </c>
      <c r="C64" s="8">
        <v>0</v>
      </c>
      <c r="D64" s="8">
        <v>0</v>
      </c>
      <c r="E64" s="8">
        <v>0</v>
      </c>
      <c r="F64" s="8">
        <v>6193</v>
      </c>
      <c r="G64" s="10" t="str">
        <f t="shared" si="0"/>
        <v xml:space="preserve"> </v>
      </c>
      <c r="H64" s="8">
        <v>6193</v>
      </c>
      <c r="I64" s="8">
        <v>0</v>
      </c>
      <c r="J64" s="8">
        <v>6193</v>
      </c>
      <c r="K64" s="10">
        <f t="shared" si="1"/>
        <v>1</v>
      </c>
      <c r="L64" s="8">
        <v>0</v>
      </c>
      <c r="M64" s="2">
        <f t="shared" si="2"/>
        <v>6193</v>
      </c>
    </row>
    <row r="65" spans="1:13" x14ac:dyDescent="0.2">
      <c r="A65" s="6" t="s">
        <v>153</v>
      </c>
      <c r="B65" s="7" t="s">
        <v>154</v>
      </c>
      <c r="C65" s="8">
        <v>746700</v>
      </c>
      <c r="D65" s="8">
        <v>0</v>
      </c>
      <c r="E65" s="8">
        <v>746700</v>
      </c>
      <c r="F65" s="8">
        <v>496328.05</v>
      </c>
      <c r="G65" s="10">
        <f t="shared" si="0"/>
        <v>0.66469539306280967</v>
      </c>
      <c r="H65" s="8">
        <v>496328.05</v>
      </c>
      <c r="I65" s="8">
        <v>0</v>
      </c>
      <c r="J65" s="8">
        <v>496328.05</v>
      </c>
      <c r="K65" s="10">
        <f t="shared" si="1"/>
        <v>1</v>
      </c>
      <c r="L65" s="8">
        <v>0</v>
      </c>
      <c r="M65" s="2">
        <f t="shared" si="2"/>
        <v>-250371.95</v>
      </c>
    </row>
    <row r="66" spans="1:13" x14ac:dyDescent="0.2">
      <c r="A66" s="6" t="s">
        <v>155</v>
      </c>
      <c r="B66" s="7" t="s">
        <v>156</v>
      </c>
      <c r="C66" s="8">
        <v>2900</v>
      </c>
      <c r="D66" s="8">
        <v>0</v>
      </c>
      <c r="E66" s="8">
        <v>2900</v>
      </c>
      <c r="F66" s="8">
        <v>256.5</v>
      </c>
      <c r="G66" s="10">
        <f t="shared" si="0"/>
        <v>8.8448275862068965E-2</v>
      </c>
      <c r="H66" s="8">
        <v>256.5</v>
      </c>
      <c r="I66" s="8">
        <v>0</v>
      </c>
      <c r="J66" s="8">
        <v>256.5</v>
      </c>
      <c r="K66" s="10">
        <f t="shared" si="1"/>
        <v>1</v>
      </c>
      <c r="L66" s="8">
        <v>0</v>
      </c>
      <c r="M66" s="2">
        <f t="shared" si="2"/>
        <v>-2643.5</v>
      </c>
    </row>
    <row r="67" spans="1:13" x14ac:dyDescent="0.2">
      <c r="A67" s="6" t="s">
        <v>157</v>
      </c>
      <c r="B67" s="7" t="s">
        <v>158</v>
      </c>
      <c r="C67" s="8">
        <v>500</v>
      </c>
      <c r="D67" s="8">
        <v>0</v>
      </c>
      <c r="E67" s="8">
        <v>500</v>
      </c>
      <c r="F67" s="8">
        <v>1006.02</v>
      </c>
      <c r="G67" s="10">
        <f t="shared" si="0"/>
        <v>2.0120399999999998</v>
      </c>
      <c r="H67" s="8">
        <v>1006.02</v>
      </c>
      <c r="I67" s="8">
        <v>0</v>
      </c>
      <c r="J67" s="8">
        <v>1006.02</v>
      </c>
      <c r="K67" s="10">
        <f t="shared" si="1"/>
        <v>1</v>
      </c>
      <c r="L67" s="8">
        <v>0</v>
      </c>
      <c r="M67" s="2">
        <f t="shared" si="2"/>
        <v>506.02</v>
      </c>
    </row>
    <row r="68" spans="1:13" x14ac:dyDescent="0.2">
      <c r="A68" s="6" t="s">
        <v>159</v>
      </c>
      <c r="B68" s="7" t="s">
        <v>160</v>
      </c>
      <c r="C68" s="8">
        <v>76900</v>
      </c>
      <c r="D68" s="8">
        <v>0</v>
      </c>
      <c r="E68" s="8">
        <v>76900</v>
      </c>
      <c r="F68" s="8">
        <v>421962.9</v>
      </c>
      <c r="G68" s="10">
        <f t="shared" ref="G68:G131" si="3">IF(E68&gt;0,F68/E68," ")</f>
        <v>5.4871638491547463</v>
      </c>
      <c r="H68" s="8">
        <v>64334.94</v>
      </c>
      <c r="I68" s="8">
        <v>0</v>
      </c>
      <c r="J68" s="8">
        <v>64334.94</v>
      </c>
      <c r="K68" s="10">
        <f t="shared" ref="K68:K131" si="4">IF(F68&gt;0,J68/F68," ")</f>
        <v>0.15246586844483248</v>
      </c>
      <c r="L68" s="8">
        <v>357627.96</v>
      </c>
      <c r="M68" s="2">
        <f t="shared" ref="M68:M131" si="5">+F68-E68</f>
        <v>345062.9</v>
      </c>
    </row>
    <row r="69" spans="1:13" x14ac:dyDescent="0.2">
      <c r="A69" s="6" t="s">
        <v>161</v>
      </c>
      <c r="B69" s="7" t="s">
        <v>162</v>
      </c>
      <c r="C69" s="8">
        <v>1177800</v>
      </c>
      <c r="D69" s="8">
        <v>0</v>
      </c>
      <c r="E69" s="8">
        <v>1177800</v>
      </c>
      <c r="F69" s="8">
        <v>191598.02</v>
      </c>
      <c r="G69" s="10">
        <f t="shared" si="3"/>
        <v>0.16267449482085242</v>
      </c>
      <c r="H69" s="8">
        <v>137647.32</v>
      </c>
      <c r="I69" s="8">
        <v>33023.51</v>
      </c>
      <c r="J69" s="8">
        <v>104623.81</v>
      </c>
      <c r="K69" s="10">
        <f t="shared" si="4"/>
        <v>0.54605893108916259</v>
      </c>
      <c r="L69" s="8">
        <v>86974.21</v>
      </c>
      <c r="M69" s="2">
        <f t="shared" si="5"/>
        <v>-986201.98</v>
      </c>
    </row>
    <row r="70" spans="1:13" x14ac:dyDescent="0.2">
      <c r="A70" s="6" t="s">
        <v>163</v>
      </c>
      <c r="B70" s="7" t="s">
        <v>164</v>
      </c>
      <c r="C70" s="8">
        <v>2212600</v>
      </c>
      <c r="D70" s="8">
        <v>0</v>
      </c>
      <c r="E70" s="8">
        <v>2212600</v>
      </c>
      <c r="F70" s="8">
        <v>47794.81</v>
      </c>
      <c r="G70" s="10">
        <f t="shared" si="3"/>
        <v>2.1601197685980292E-2</v>
      </c>
      <c r="H70" s="8">
        <v>47995.59</v>
      </c>
      <c r="I70" s="8">
        <v>1540.57</v>
      </c>
      <c r="J70" s="8">
        <v>46455.02</v>
      </c>
      <c r="K70" s="10">
        <f t="shared" si="4"/>
        <v>0.97196787684687935</v>
      </c>
      <c r="L70" s="8">
        <v>1339.79</v>
      </c>
      <c r="M70" s="2">
        <f t="shared" si="5"/>
        <v>-2164805.19</v>
      </c>
    </row>
    <row r="71" spans="1:13" x14ac:dyDescent="0.2">
      <c r="A71" s="6" t="s">
        <v>165</v>
      </c>
      <c r="B71" s="7" t="s">
        <v>166</v>
      </c>
      <c r="C71" s="8">
        <v>4700</v>
      </c>
      <c r="D71" s="8">
        <v>0</v>
      </c>
      <c r="E71" s="8">
        <v>4700</v>
      </c>
      <c r="F71" s="8">
        <v>47782.04</v>
      </c>
      <c r="G71" s="10">
        <f t="shared" si="3"/>
        <v>10.166391489361702</v>
      </c>
      <c r="H71" s="8">
        <v>6000</v>
      </c>
      <c r="I71" s="8">
        <v>0</v>
      </c>
      <c r="J71" s="8">
        <v>6000</v>
      </c>
      <c r="K71" s="10">
        <f t="shared" si="4"/>
        <v>0.12557019331949829</v>
      </c>
      <c r="L71" s="8">
        <v>41782.04</v>
      </c>
      <c r="M71" s="2">
        <f t="shared" si="5"/>
        <v>43082.04</v>
      </c>
    </row>
    <row r="72" spans="1:13" x14ac:dyDescent="0.2">
      <c r="A72" s="6" t="s">
        <v>167</v>
      </c>
      <c r="B72" s="7" t="s">
        <v>168</v>
      </c>
      <c r="C72" s="8">
        <v>5200</v>
      </c>
      <c r="D72" s="8">
        <v>0</v>
      </c>
      <c r="E72" s="8">
        <v>5200</v>
      </c>
      <c r="F72" s="8">
        <v>2962.65</v>
      </c>
      <c r="G72" s="10">
        <f t="shared" si="3"/>
        <v>0.56974038461538468</v>
      </c>
      <c r="H72" s="8">
        <v>3265.52</v>
      </c>
      <c r="I72" s="8">
        <v>302.87</v>
      </c>
      <c r="J72" s="8">
        <v>2962.65</v>
      </c>
      <c r="K72" s="10">
        <f t="shared" si="4"/>
        <v>1</v>
      </c>
      <c r="L72" s="8">
        <v>0</v>
      </c>
      <c r="M72" s="2">
        <f t="shared" si="5"/>
        <v>-2237.35</v>
      </c>
    </row>
    <row r="73" spans="1:13" x14ac:dyDescent="0.2">
      <c r="A73" s="6" t="s">
        <v>169</v>
      </c>
      <c r="B73" s="7" t="s">
        <v>170</v>
      </c>
      <c r="C73" s="8">
        <v>500</v>
      </c>
      <c r="D73" s="8">
        <v>0</v>
      </c>
      <c r="E73" s="8">
        <v>500</v>
      </c>
      <c r="F73" s="8">
        <v>0</v>
      </c>
      <c r="G73" s="10">
        <f t="shared" si="3"/>
        <v>0</v>
      </c>
      <c r="H73" s="8">
        <v>0</v>
      </c>
      <c r="I73" s="8">
        <v>0</v>
      </c>
      <c r="J73" s="8">
        <v>0</v>
      </c>
      <c r="K73" s="10" t="str">
        <f t="shared" si="4"/>
        <v xml:space="preserve"> </v>
      </c>
      <c r="L73" s="8">
        <v>0</v>
      </c>
      <c r="M73" s="2">
        <f t="shared" si="5"/>
        <v>-500</v>
      </c>
    </row>
    <row r="74" spans="1:13" x14ac:dyDescent="0.2">
      <c r="A74" s="6" t="s">
        <v>171</v>
      </c>
      <c r="B74" s="7" t="s">
        <v>172</v>
      </c>
      <c r="C74" s="8">
        <v>1332500</v>
      </c>
      <c r="D74" s="8">
        <v>0</v>
      </c>
      <c r="E74" s="8">
        <v>1332500</v>
      </c>
      <c r="F74" s="8">
        <v>1653192.06</v>
      </c>
      <c r="G74" s="10">
        <f t="shared" si="3"/>
        <v>1.2406694634146342</v>
      </c>
      <c r="H74" s="8">
        <v>1709075.56</v>
      </c>
      <c r="I74" s="8">
        <v>55883.5</v>
      </c>
      <c r="J74" s="8">
        <v>1653192.06</v>
      </c>
      <c r="K74" s="10">
        <f t="shared" si="4"/>
        <v>1</v>
      </c>
      <c r="L74" s="8">
        <v>0</v>
      </c>
      <c r="M74" s="2">
        <f t="shared" si="5"/>
        <v>320692.06000000006</v>
      </c>
    </row>
    <row r="75" spans="1:13" x14ac:dyDescent="0.2">
      <c r="A75" s="6" t="s">
        <v>173</v>
      </c>
      <c r="B75" s="7" t="s">
        <v>174</v>
      </c>
      <c r="C75" s="8">
        <v>934700</v>
      </c>
      <c r="D75" s="8">
        <v>0</v>
      </c>
      <c r="E75" s="8">
        <v>934700</v>
      </c>
      <c r="F75" s="8">
        <v>1165746.6399999999</v>
      </c>
      <c r="G75" s="10">
        <f t="shared" si="3"/>
        <v>1.2471880175457364</v>
      </c>
      <c r="H75" s="8">
        <v>1174117.68</v>
      </c>
      <c r="I75" s="8">
        <v>8371.0400000000009</v>
      </c>
      <c r="J75" s="8">
        <v>1165746.6399999999</v>
      </c>
      <c r="K75" s="10">
        <f t="shared" si="4"/>
        <v>1</v>
      </c>
      <c r="L75" s="8">
        <v>0</v>
      </c>
      <c r="M75" s="2">
        <f t="shared" si="5"/>
        <v>231046.6399999999</v>
      </c>
    </row>
    <row r="76" spans="1:13" x14ac:dyDescent="0.2">
      <c r="A76" s="6" t="s">
        <v>175</v>
      </c>
      <c r="B76" s="7" t="s">
        <v>176</v>
      </c>
      <c r="C76" s="8">
        <v>266900</v>
      </c>
      <c r="D76" s="8">
        <v>304330.17</v>
      </c>
      <c r="E76" s="8">
        <v>571230.17000000004</v>
      </c>
      <c r="F76" s="8">
        <v>416356.67</v>
      </c>
      <c r="G76" s="10">
        <f t="shared" si="3"/>
        <v>0.72887724050009461</v>
      </c>
      <c r="H76" s="8">
        <v>262908.71999999997</v>
      </c>
      <c r="I76" s="8">
        <v>0</v>
      </c>
      <c r="J76" s="8">
        <v>262908.71999999997</v>
      </c>
      <c r="K76" s="10">
        <f t="shared" si="4"/>
        <v>0.63145072228577481</v>
      </c>
      <c r="L76" s="8">
        <v>153447.95000000001</v>
      </c>
      <c r="M76" s="2">
        <f t="shared" si="5"/>
        <v>-154873.50000000006</v>
      </c>
    </row>
    <row r="77" spans="1:13" x14ac:dyDescent="0.2">
      <c r="A77" s="6" t="s">
        <v>177</v>
      </c>
      <c r="B77" s="7" t="s">
        <v>178</v>
      </c>
      <c r="C77" s="8">
        <v>35000</v>
      </c>
      <c r="D77" s="8">
        <v>0</v>
      </c>
      <c r="E77" s="8">
        <v>35000</v>
      </c>
      <c r="F77" s="8">
        <v>0</v>
      </c>
      <c r="G77" s="10">
        <f t="shared" si="3"/>
        <v>0</v>
      </c>
      <c r="H77" s="8">
        <v>0</v>
      </c>
      <c r="I77" s="8">
        <v>0</v>
      </c>
      <c r="J77" s="8">
        <v>0</v>
      </c>
      <c r="K77" s="10" t="str">
        <f t="shared" si="4"/>
        <v xml:space="preserve"> </v>
      </c>
      <c r="L77" s="8">
        <v>0</v>
      </c>
      <c r="M77" s="2">
        <f t="shared" si="5"/>
        <v>-35000</v>
      </c>
    </row>
    <row r="78" spans="1:13" x14ac:dyDescent="0.2">
      <c r="A78" s="6" t="s">
        <v>179</v>
      </c>
      <c r="B78" s="7" t="s">
        <v>180</v>
      </c>
      <c r="C78" s="8">
        <v>334000</v>
      </c>
      <c r="D78" s="8">
        <v>0</v>
      </c>
      <c r="E78" s="8">
        <v>334000</v>
      </c>
      <c r="F78" s="8">
        <v>393797.56</v>
      </c>
      <c r="G78" s="10">
        <f t="shared" si="3"/>
        <v>1.1790346107784431</v>
      </c>
      <c r="H78" s="8">
        <v>354753.16</v>
      </c>
      <c r="I78" s="8">
        <v>0</v>
      </c>
      <c r="J78" s="8">
        <v>354753.16</v>
      </c>
      <c r="K78" s="10">
        <f t="shared" si="4"/>
        <v>0.90085159491592581</v>
      </c>
      <c r="L78" s="8">
        <v>39044.400000000001</v>
      </c>
      <c r="M78" s="2">
        <f t="shared" si="5"/>
        <v>59797.56</v>
      </c>
    </row>
    <row r="79" spans="1:13" x14ac:dyDescent="0.2">
      <c r="A79" s="6" t="s">
        <v>11</v>
      </c>
      <c r="B79" s="7" t="s">
        <v>12</v>
      </c>
      <c r="C79" s="8">
        <v>727000</v>
      </c>
      <c r="D79" s="8">
        <v>0</v>
      </c>
      <c r="E79" s="8">
        <v>727000</v>
      </c>
      <c r="F79" s="8">
        <v>56464.53</v>
      </c>
      <c r="G79" s="10">
        <f t="shared" si="3"/>
        <v>7.7667854195323238E-2</v>
      </c>
      <c r="H79" s="8">
        <v>40138.199999999997</v>
      </c>
      <c r="I79" s="8">
        <v>0</v>
      </c>
      <c r="J79" s="8">
        <v>40138.199999999997</v>
      </c>
      <c r="K79" s="10">
        <f t="shared" si="4"/>
        <v>0.71085688661536717</v>
      </c>
      <c r="L79" s="8">
        <v>16326.33</v>
      </c>
      <c r="M79" s="2">
        <f t="shared" si="5"/>
        <v>-670535.47</v>
      </c>
    </row>
    <row r="80" spans="1:13" x14ac:dyDescent="0.2">
      <c r="A80" s="6" t="s">
        <v>181</v>
      </c>
      <c r="B80" s="7" t="s">
        <v>182</v>
      </c>
      <c r="C80" s="8">
        <v>30</v>
      </c>
      <c r="D80" s="8">
        <v>0</v>
      </c>
      <c r="E80" s="8">
        <v>30</v>
      </c>
      <c r="F80" s="8">
        <v>9358.8700000000008</v>
      </c>
      <c r="G80" s="10">
        <f t="shared" si="3"/>
        <v>311.96233333333333</v>
      </c>
      <c r="H80" s="8">
        <v>9358.8700000000008</v>
      </c>
      <c r="I80" s="8">
        <v>0</v>
      </c>
      <c r="J80" s="8">
        <v>9358.8700000000008</v>
      </c>
      <c r="K80" s="10">
        <f t="shared" si="4"/>
        <v>1</v>
      </c>
      <c r="L80" s="8">
        <v>0</v>
      </c>
      <c r="M80" s="2">
        <f t="shared" si="5"/>
        <v>9328.8700000000008</v>
      </c>
    </row>
    <row r="81" spans="1:13" x14ac:dyDescent="0.2">
      <c r="A81" s="6" t="s">
        <v>183</v>
      </c>
      <c r="B81" s="7" t="s">
        <v>184</v>
      </c>
      <c r="C81" s="8">
        <v>179600</v>
      </c>
      <c r="D81" s="8">
        <v>0</v>
      </c>
      <c r="E81" s="8">
        <v>179600</v>
      </c>
      <c r="F81" s="8">
        <v>403207.62</v>
      </c>
      <c r="G81" s="10">
        <f t="shared" si="3"/>
        <v>2.2450312917594655</v>
      </c>
      <c r="H81" s="8">
        <v>403207.62</v>
      </c>
      <c r="I81" s="8">
        <v>0</v>
      </c>
      <c r="J81" s="8">
        <v>403207.62</v>
      </c>
      <c r="K81" s="10">
        <f t="shared" si="4"/>
        <v>1</v>
      </c>
      <c r="L81" s="8">
        <v>0</v>
      </c>
      <c r="M81" s="2">
        <f t="shared" si="5"/>
        <v>223607.62</v>
      </c>
    </row>
    <row r="82" spans="1:13" x14ac:dyDescent="0.2">
      <c r="A82" s="6" t="s">
        <v>185</v>
      </c>
      <c r="B82" s="7" t="s">
        <v>186</v>
      </c>
      <c r="C82" s="8">
        <v>294900</v>
      </c>
      <c r="D82" s="8">
        <v>0</v>
      </c>
      <c r="E82" s="8">
        <v>294900</v>
      </c>
      <c r="F82" s="8">
        <v>393426.86</v>
      </c>
      <c r="G82" s="10">
        <f t="shared" si="3"/>
        <v>1.3341026110545948</v>
      </c>
      <c r="H82" s="8">
        <v>279705.78999999998</v>
      </c>
      <c r="I82" s="8">
        <v>0</v>
      </c>
      <c r="J82" s="8">
        <v>279705.78999999998</v>
      </c>
      <c r="K82" s="10">
        <f t="shared" si="4"/>
        <v>0.71094736643044654</v>
      </c>
      <c r="L82" s="8">
        <v>113721.07</v>
      </c>
      <c r="M82" s="2">
        <f t="shared" si="5"/>
        <v>98526.859999999986</v>
      </c>
    </row>
    <row r="83" spans="1:13" x14ac:dyDescent="0.2">
      <c r="A83" s="6" t="s">
        <v>187</v>
      </c>
      <c r="B83" s="7" t="s">
        <v>188</v>
      </c>
      <c r="C83" s="8">
        <v>100</v>
      </c>
      <c r="D83" s="8">
        <v>0</v>
      </c>
      <c r="E83" s="8">
        <v>100</v>
      </c>
      <c r="F83" s="8">
        <v>0</v>
      </c>
      <c r="G83" s="10">
        <f t="shared" si="3"/>
        <v>0</v>
      </c>
      <c r="H83" s="8">
        <v>0</v>
      </c>
      <c r="I83" s="8">
        <v>0</v>
      </c>
      <c r="J83" s="8">
        <v>0</v>
      </c>
      <c r="K83" s="10" t="str">
        <f t="shared" si="4"/>
        <v xml:space="preserve"> </v>
      </c>
      <c r="L83" s="8">
        <v>0</v>
      </c>
      <c r="M83" s="2">
        <f t="shared" si="5"/>
        <v>-100</v>
      </c>
    </row>
    <row r="84" spans="1:13" x14ac:dyDescent="0.2">
      <c r="A84" s="6" t="s">
        <v>13</v>
      </c>
      <c r="B84" s="7" t="s">
        <v>14</v>
      </c>
      <c r="C84" s="8">
        <v>30</v>
      </c>
      <c r="D84" s="8">
        <v>0</v>
      </c>
      <c r="E84" s="8">
        <v>30</v>
      </c>
      <c r="F84" s="8">
        <v>258.44</v>
      </c>
      <c r="G84" s="10">
        <f t="shared" si="3"/>
        <v>8.6146666666666665</v>
      </c>
      <c r="H84" s="8">
        <v>258.44</v>
      </c>
      <c r="I84" s="8">
        <v>0</v>
      </c>
      <c r="J84" s="8">
        <v>258.44</v>
      </c>
      <c r="K84" s="10">
        <f t="shared" si="4"/>
        <v>1</v>
      </c>
      <c r="L84" s="8">
        <v>0</v>
      </c>
      <c r="M84" s="2">
        <f t="shared" si="5"/>
        <v>228.44</v>
      </c>
    </row>
    <row r="85" spans="1:13" x14ac:dyDescent="0.2">
      <c r="A85" s="6" t="s">
        <v>189</v>
      </c>
      <c r="B85" s="7" t="s">
        <v>190</v>
      </c>
      <c r="C85" s="8">
        <v>23100</v>
      </c>
      <c r="D85" s="8">
        <v>0</v>
      </c>
      <c r="E85" s="8">
        <v>23100</v>
      </c>
      <c r="F85" s="8">
        <v>30397.46</v>
      </c>
      <c r="G85" s="10">
        <f t="shared" si="3"/>
        <v>1.3159073593073594</v>
      </c>
      <c r="H85" s="8">
        <v>11866.06</v>
      </c>
      <c r="I85" s="8">
        <v>0</v>
      </c>
      <c r="J85" s="8">
        <v>11866.06</v>
      </c>
      <c r="K85" s="10">
        <f t="shared" si="4"/>
        <v>0.39036353695341652</v>
      </c>
      <c r="L85" s="8">
        <v>18531.400000000001</v>
      </c>
      <c r="M85" s="2">
        <f t="shared" si="5"/>
        <v>7297.4599999999991</v>
      </c>
    </row>
    <row r="86" spans="1:13" x14ac:dyDescent="0.2">
      <c r="A86" s="6" t="s">
        <v>191</v>
      </c>
      <c r="B86" s="7" t="s">
        <v>192</v>
      </c>
      <c r="C86" s="8">
        <v>87200</v>
      </c>
      <c r="D86" s="8">
        <v>0</v>
      </c>
      <c r="E86" s="8">
        <v>87200</v>
      </c>
      <c r="F86" s="8">
        <v>48173.59</v>
      </c>
      <c r="G86" s="10">
        <f t="shared" si="3"/>
        <v>0.55244942660550456</v>
      </c>
      <c r="H86" s="8">
        <v>48173.59</v>
      </c>
      <c r="I86" s="8">
        <v>0</v>
      </c>
      <c r="J86" s="8">
        <v>48173.59</v>
      </c>
      <c r="K86" s="10">
        <f t="shared" si="4"/>
        <v>1</v>
      </c>
      <c r="L86" s="8">
        <v>0</v>
      </c>
      <c r="M86" s="2">
        <f t="shared" si="5"/>
        <v>-39026.410000000003</v>
      </c>
    </row>
    <row r="87" spans="1:13" x14ac:dyDescent="0.2">
      <c r="A87" s="6" t="s">
        <v>193</v>
      </c>
      <c r="B87" s="7" t="s">
        <v>194</v>
      </c>
      <c r="C87" s="8">
        <v>985200</v>
      </c>
      <c r="D87" s="8">
        <v>0</v>
      </c>
      <c r="E87" s="8">
        <v>985200</v>
      </c>
      <c r="F87" s="8">
        <v>689624.66</v>
      </c>
      <c r="G87" s="10">
        <f t="shared" si="3"/>
        <v>0.69998442955745033</v>
      </c>
      <c r="H87" s="8">
        <v>558928.11</v>
      </c>
      <c r="I87" s="8">
        <v>0</v>
      </c>
      <c r="J87" s="8">
        <v>558928.11</v>
      </c>
      <c r="K87" s="10">
        <f t="shared" si="4"/>
        <v>0.81048161763820914</v>
      </c>
      <c r="L87" s="8">
        <v>130696.55</v>
      </c>
      <c r="M87" s="2">
        <f t="shared" si="5"/>
        <v>-295575.33999999997</v>
      </c>
    </row>
    <row r="88" spans="1:13" x14ac:dyDescent="0.2">
      <c r="A88" s="6" t="s">
        <v>195</v>
      </c>
      <c r="B88" s="7" t="s">
        <v>196</v>
      </c>
      <c r="C88" s="8">
        <v>17533</v>
      </c>
      <c r="D88" s="8">
        <v>0</v>
      </c>
      <c r="E88" s="8">
        <v>17533</v>
      </c>
      <c r="F88" s="8">
        <v>21547.02</v>
      </c>
      <c r="G88" s="10">
        <f t="shared" si="3"/>
        <v>1.2289408543888667</v>
      </c>
      <c r="H88" s="8">
        <v>21547.02</v>
      </c>
      <c r="I88" s="8">
        <v>0</v>
      </c>
      <c r="J88" s="8">
        <v>21547.02</v>
      </c>
      <c r="K88" s="10">
        <f t="shared" si="4"/>
        <v>1</v>
      </c>
      <c r="L88" s="8">
        <v>0</v>
      </c>
      <c r="M88" s="2">
        <f t="shared" si="5"/>
        <v>4014.0200000000004</v>
      </c>
    </row>
    <row r="89" spans="1:13" x14ac:dyDescent="0.2">
      <c r="A89" s="6" t="s">
        <v>15</v>
      </c>
      <c r="B89" s="7" t="s">
        <v>16</v>
      </c>
      <c r="C89" s="8">
        <v>0</v>
      </c>
      <c r="D89" s="8">
        <v>0</v>
      </c>
      <c r="E89" s="8">
        <v>0</v>
      </c>
      <c r="F89" s="8">
        <v>0</v>
      </c>
      <c r="G89" s="10" t="str">
        <f t="shared" si="3"/>
        <v xml:space="preserve"> </v>
      </c>
      <c r="H89" s="8">
        <v>0</v>
      </c>
      <c r="I89" s="8">
        <v>0</v>
      </c>
      <c r="J89" s="8">
        <v>0</v>
      </c>
      <c r="K89" s="10" t="str">
        <f t="shared" si="4"/>
        <v xml:space="preserve"> </v>
      </c>
      <c r="L89" s="8">
        <v>0</v>
      </c>
      <c r="M89" s="2">
        <f t="shared" si="5"/>
        <v>0</v>
      </c>
    </row>
    <row r="90" spans="1:13" x14ac:dyDescent="0.2">
      <c r="A90" s="6" t="s">
        <v>197</v>
      </c>
      <c r="B90" s="7" t="s">
        <v>198</v>
      </c>
      <c r="C90" s="8">
        <v>404300</v>
      </c>
      <c r="D90" s="8">
        <v>0</v>
      </c>
      <c r="E90" s="8">
        <v>404300</v>
      </c>
      <c r="F90" s="8">
        <v>0</v>
      </c>
      <c r="G90" s="10">
        <f t="shared" si="3"/>
        <v>0</v>
      </c>
      <c r="H90" s="8">
        <v>0</v>
      </c>
      <c r="I90" s="8">
        <v>0</v>
      </c>
      <c r="J90" s="8">
        <v>0</v>
      </c>
      <c r="K90" s="10" t="str">
        <f t="shared" si="4"/>
        <v xml:space="preserve"> </v>
      </c>
      <c r="L90" s="8">
        <v>0</v>
      </c>
      <c r="M90" s="2">
        <f t="shared" si="5"/>
        <v>-404300</v>
      </c>
    </row>
    <row r="91" spans="1:13" x14ac:dyDescent="0.2">
      <c r="A91" s="6" t="s">
        <v>199</v>
      </c>
      <c r="B91" s="7" t="s">
        <v>200</v>
      </c>
      <c r="C91" s="8">
        <v>53523120</v>
      </c>
      <c r="D91" s="8">
        <v>0</v>
      </c>
      <c r="E91" s="8">
        <v>53523120</v>
      </c>
      <c r="F91" s="8">
        <v>53101023.340000004</v>
      </c>
      <c r="G91" s="10">
        <f t="shared" si="3"/>
        <v>0.99211375084262654</v>
      </c>
      <c r="H91" s="8">
        <v>54657335.729999997</v>
      </c>
      <c r="I91" s="8">
        <v>1556312.39</v>
      </c>
      <c r="J91" s="8">
        <v>53101023.340000004</v>
      </c>
      <c r="K91" s="10">
        <f t="shared" si="4"/>
        <v>1</v>
      </c>
      <c r="L91" s="8">
        <v>0</v>
      </c>
      <c r="M91" s="2">
        <f t="shared" si="5"/>
        <v>-422096.65999999642</v>
      </c>
    </row>
    <row r="92" spans="1:13" x14ac:dyDescent="0.2">
      <c r="A92" s="6" t="s">
        <v>201</v>
      </c>
      <c r="B92" s="7" t="s">
        <v>202</v>
      </c>
      <c r="C92" s="8">
        <v>480600</v>
      </c>
      <c r="D92" s="8">
        <v>0</v>
      </c>
      <c r="E92" s="8">
        <v>480600</v>
      </c>
      <c r="F92" s="8">
        <v>468105.59</v>
      </c>
      <c r="G92" s="10">
        <f t="shared" si="3"/>
        <v>0.97400247607157719</v>
      </c>
      <c r="H92" s="8">
        <v>468105.59</v>
      </c>
      <c r="I92" s="8">
        <v>0</v>
      </c>
      <c r="J92" s="8">
        <v>468105.59</v>
      </c>
      <c r="K92" s="10">
        <f t="shared" si="4"/>
        <v>1</v>
      </c>
      <c r="L92" s="8">
        <v>0</v>
      </c>
      <c r="M92" s="2">
        <f t="shared" si="5"/>
        <v>-12494.409999999974</v>
      </c>
    </row>
    <row r="93" spans="1:13" x14ac:dyDescent="0.2">
      <c r="A93" s="6" t="s">
        <v>203</v>
      </c>
      <c r="B93" s="7" t="s">
        <v>204</v>
      </c>
      <c r="C93" s="8">
        <v>0</v>
      </c>
      <c r="D93" s="8">
        <v>1409297.67</v>
      </c>
      <c r="E93" s="8">
        <v>1409297.67</v>
      </c>
      <c r="F93" s="8">
        <v>164184.82</v>
      </c>
      <c r="G93" s="10">
        <f t="shared" si="3"/>
        <v>0.11650116472554731</v>
      </c>
      <c r="H93" s="8">
        <v>164184.82</v>
      </c>
      <c r="I93" s="8">
        <v>0</v>
      </c>
      <c r="J93" s="8">
        <v>164184.82</v>
      </c>
      <c r="K93" s="10">
        <f t="shared" si="4"/>
        <v>1</v>
      </c>
      <c r="L93" s="8">
        <v>0</v>
      </c>
      <c r="M93" s="2">
        <f t="shared" si="5"/>
        <v>-1245112.8499999999</v>
      </c>
    </row>
    <row r="94" spans="1:13" x14ac:dyDescent="0.2">
      <c r="A94" s="6" t="s">
        <v>17</v>
      </c>
      <c r="B94" s="7" t="s">
        <v>18</v>
      </c>
      <c r="C94" s="8">
        <v>0</v>
      </c>
      <c r="D94" s="8">
        <v>0</v>
      </c>
      <c r="E94" s="8">
        <v>0</v>
      </c>
      <c r="F94" s="8">
        <v>2424032.44</v>
      </c>
      <c r="G94" s="10" t="str">
        <f t="shared" si="3"/>
        <v xml:space="preserve"> </v>
      </c>
      <c r="H94" s="8">
        <v>2424032.44</v>
      </c>
      <c r="I94" s="8">
        <v>0</v>
      </c>
      <c r="J94" s="8">
        <v>2424032.44</v>
      </c>
      <c r="K94" s="10">
        <f t="shared" si="4"/>
        <v>1</v>
      </c>
      <c r="L94" s="8">
        <v>0</v>
      </c>
      <c r="M94" s="2">
        <f t="shared" si="5"/>
        <v>2424032.44</v>
      </c>
    </row>
    <row r="95" spans="1:13" x14ac:dyDescent="0.2">
      <c r="A95" s="6" t="s">
        <v>205</v>
      </c>
      <c r="B95" s="7" t="s">
        <v>206</v>
      </c>
      <c r="C95" s="8">
        <v>188203.14</v>
      </c>
      <c r="D95" s="8">
        <v>423650.95</v>
      </c>
      <c r="E95" s="8">
        <v>611854.09</v>
      </c>
      <c r="F95" s="8">
        <v>494231.43</v>
      </c>
      <c r="G95" s="10">
        <f t="shared" si="3"/>
        <v>0.80776027827157293</v>
      </c>
      <c r="H95" s="8">
        <v>494231.43</v>
      </c>
      <c r="I95" s="8">
        <v>0</v>
      </c>
      <c r="J95" s="8">
        <v>494231.43</v>
      </c>
      <c r="K95" s="10">
        <f t="shared" si="4"/>
        <v>1</v>
      </c>
      <c r="L95" s="8">
        <v>0</v>
      </c>
      <c r="M95" s="2">
        <f t="shared" si="5"/>
        <v>-117622.65999999997</v>
      </c>
    </row>
    <row r="96" spans="1:13" x14ac:dyDescent="0.2">
      <c r="A96" s="6" t="s">
        <v>207</v>
      </c>
      <c r="B96" s="7" t="s">
        <v>208</v>
      </c>
      <c r="C96" s="8">
        <v>0</v>
      </c>
      <c r="D96" s="8">
        <v>0</v>
      </c>
      <c r="E96" s="8">
        <v>0</v>
      </c>
      <c r="F96" s="8">
        <v>2606.25</v>
      </c>
      <c r="G96" s="10" t="str">
        <f t="shared" si="3"/>
        <v xml:space="preserve"> </v>
      </c>
      <c r="H96" s="8">
        <v>2606.25</v>
      </c>
      <c r="I96" s="8">
        <v>0</v>
      </c>
      <c r="J96" s="8">
        <v>2606.25</v>
      </c>
      <c r="K96" s="10">
        <f t="shared" si="4"/>
        <v>1</v>
      </c>
      <c r="L96" s="8">
        <v>0</v>
      </c>
      <c r="M96" s="2">
        <f t="shared" si="5"/>
        <v>2606.25</v>
      </c>
    </row>
    <row r="97" spans="1:13" x14ac:dyDescent="0.2">
      <c r="A97" s="6" t="s">
        <v>19</v>
      </c>
      <c r="B97" s="7" t="s">
        <v>20</v>
      </c>
      <c r="C97" s="8">
        <v>0</v>
      </c>
      <c r="D97" s="8">
        <v>0</v>
      </c>
      <c r="E97" s="8">
        <v>0</v>
      </c>
      <c r="F97" s="8">
        <v>0</v>
      </c>
      <c r="G97" s="10" t="str">
        <f t="shared" si="3"/>
        <v xml:space="preserve"> </v>
      </c>
      <c r="H97" s="8">
        <v>0</v>
      </c>
      <c r="I97" s="8">
        <v>0</v>
      </c>
      <c r="J97" s="8">
        <v>0</v>
      </c>
      <c r="K97" s="10" t="str">
        <f t="shared" si="4"/>
        <v xml:space="preserve"> </v>
      </c>
      <c r="L97" s="8">
        <v>0</v>
      </c>
      <c r="M97" s="2">
        <f t="shared" si="5"/>
        <v>0</v>
      </c>
    </row>
    <row r="98" spans="1:13" x14ac:dyDescent="0.2">
      <c r="A98" s="6" t="s">
        <v>209</v>
      </c>
      <c r="B98" s="7" t="s">
        <v>210</v>
      </c>
      <c r="C98" s="8">
        <v>9236009.5299999993</v>
      </c>
      <c r="D98" s="8">
        <v>0</v>
      </c>
      <c r="E98" s="8">
        <v>9236009.5299999993</v>
      </c>
      <c r="F98" s="8">
        <v>9236009.5299999993</v>
      </c>
      <c r="G98" s="10">
        <f t="shared" si="3"/>
        <v>1</v>
      </c>
      <c r="H98" s="8">
        <v>9236009.5299999993</v>
      </c>
      <c r="I98" s="8">
        <v>0</v>
      </c>
      <c r="J98" s="8">
        <v>9236009.5299999993</v>
      </c>
      <c r="K98" s="10">
        <f t="shared" si="4"/>
        <v>1</v>
      </c>
      <c r="L98" s="8">
        <v>0</v>
      </c>
      <c r="M98" s="2">
        <f t="shared" si="5"/>
        <v>0</v>
      </c>
    </row>
    <row r="99" spans="1:13" x14ac:dyDescent="0.2">
      <c r="A99" s="6" t="s">
        <v>211</v>
      </c>
      <c r="B99" s="7" t="s">
        <v>212</v>
      </c>
      <c r="C99" s="8">
        <v>18048430.489999998</v>
      </c>
      <c r="D99" s="8">
        <v>2225249.02</v>
      </c>
      <c r="E99" s="8">
        <v>20273679.510000002</v>
      </c>
      <c r="F99" s="8">
        <v>16985554.02</v>
      </c>
      <c r="G99" s="10">
        <f t="shared" si="3"/>
        <v>0.83781308724061987</v>
      </c>
      <c r="H99" s="8">
        <v>19539376.52</v>
      </c>
      <c r="I99" s="8">
        <v>2553822.5</v>
      </c>
      <c r="J99" s="8">
        <v>16985554.02</v>
      </c>
      <c r="K99" s="10">
        <f t="shared" si="4"/>
        <v>1</v>
      </c>
      <c r="L99" s="8">
        <v>0</v>
      </c>
      <c r="M99" s="2">
        <f t="shared" si="5"/>
        <v>-3288125.4900000021</v>
      </c>
    </row>
    <row r="100" spans="1:13" x14ac:dyDescent="0.2">
      <c r="A100" s="6" t="s">
        <v>213</v>
      </c>
      <c r="B100" s="7" t="s">
        <v>214</v>
      </c>
      <c r="C100" s="8">
        <v>166000</v>
      </c>
      <c r="D100" s="8">
        <v>0</v>
      </c>
      <c r="E100" s="8">
        <v>166000</v>
      </c>
      <c r="F100" s="8">
        <v>192114.69</v>
      </c>
      <c r="G100" s="10">
        <f t="shared" si="3"/>
        <v>1.1573174096385543</v>
      </c>
      <c r="H100" s="8">
        <v>192114.69</v>
      </c>
      <c r="I100" s="8">
        <v>0</v>
      </c>
      <c r="J100" s="8">
        <v>192114.69</v>
      </c>
      <c r="K100" s="10">
        <f t="shared" si="4"/>
        <v>1</v>
      </c>
      <c r="L100" s="8">
        <v>0</v>
      </c>
      <c r="M100" s="2">
        <f t="shared" si="5"/>
        <v>26114.690000000002</v>
      </c>
    </row>
    <row r="101" spans="1:13" x14ac:dyDescent="0.2">
      <c r="A101" s="6" t="s">
        <v>215</v>
      </c>
      <c r="B101" s="7" t="s">
        <v>214</v>
      </c>
      <c r="C101" s="8">
        <v>0</v>
      </c>
      <c r="D101" s="8">
        <v>38270.589999999997</v>
      </c>
      <c r="E101" s="8">
        <v>38270.589999999997</v>
      </c>
      <c r="F101" s="8">
        <v>0</v>
      </c>
      <c r="G101" s="10">
        <f t="shared" si="3"/>
        <v>0</v>
      </c>
      <c r="H101" s="8">
        <v>0</v>
      </c>
      <c r="I101" s="8">
        <v>0</v>
      </c>
      <c r="J101" s="8">
        <v>0</v>
      </c>
      <c r="K101" s="10" t="str">
        <f t="shared" si="4"/>
        <v xml:space="preserve"> </v>
      </c>
      <c r="L101" s="8">
        <v>0</v>
      </c>
      <c r="M101" s="2">
        <f t="shared" si="5"/>
        <v>-38270.589999999997</v>
      </c>
    </row>
    <row r="102" spans="1:13" x14ac:dyDescent="0.2">
      <c r="A102" s="6" t="s">
        <v>216</v>
      </c>
      <c r="B102" s="7" t="s">
        <v>217</v>
      </c>
      <c r="C102" s="8">
        <v>146175.1</v>
      </c>
      <c r="D102" s="8">
        <v>36521.96</v>
      </c>
      <c r="E102" s="8">
        <v>182697.06</v>
      </c>
      <c r="F102" s="8">
        <v>0</v>
      </c>
      <c r="G102" s="10">
        <f t="shared" si="3"/>
        <v>0</v>
      </c>
      <c r="H102" s="8">
        <v>0</v>
      </c>
      <c r="I102" s="8">
        <v>0</v>
      </c>
      <c r="J102" s="8">
        <v>0</v>
      </c>
      <c r="K102" s="10" t="str">
        <f t="shared" si="4"/>
        <v xml:space="preserve"> </v>
      </c>
      <c r="L102" s="8">
        <v>0</v>
      </c>
      <c r="M102" s="2">
        <f t="shared" si="5"/>
        <v>-182697.06</v>
      </c>
    </row>
    <row r="103" spans="1:13" x14ac:dyDescent="0.2">
      <c r="A103" s="6" t="s">
        <v>218</v>
      </c>
      <c r="B103" s="7" t="s">
        <v>219</v>
      </c>
      <c r="C103" s="8">
        <v>0</v>
      </c>
      <c r="D103" s="8">
        <v>21775.06</v>
      </c>
      <c r="E103" s="8">
        <v>21775.06</v>
      </c>
      <c r="F103" s="8">
        <v>12523.78</v>
      </c>
      <c r="G103" s="10">
        <f t="shared" si="3"/>
        <v>0.57514330614932863</v>
      </c>
      <c r="H103" s="8">
        <v>12523.78</v>
      </c>
      <c r="I103" s="8">
        <v>0</v>
      </c>
      <c r="J103" s="8">
        <v>12523.78</v>
      </c>
      <c r="K103" s="10">
        <f t="shared" si="4"/>
        <v>1</v>
      </c>
      <c r="L103" s="8">
        <v>0</v>
      </c>
      <c r="M103" s="2">
        <f t="shared" si="5"/>
        <v>-9251.2800000000007</v>
      </c>
    </row>
    <row r="104" spans="1:13" x14ac:dyDescent="0.2">
      <c r="A104" s="6" t="s">
        <v>220</v>
      </c>
      <c r="B104" s="7" t="s">
        <v>221</v>
      </c>
      <c r="C104" s="8">
        <v>72200</v>
      </c>
      <c r="D104" s="8">
        <v>0</v>
      </c>
      <c r="E104" s="8">
        <v>72200</v>
      </c>
      <c r="F104" s="8">
        <v>79554.86</v>
      </c>
      <c r="G104" s="10">
        <f t="shared" si="3"/>
        <v>1.1018678670360111</v>
      </c>
      <c r="H104" s="8">
        <v>79554.86</v>
      </c>
      <c r="I104" s="8">
        <v>0</v>
      </c>
      <c r="J104" s="8">
        <v>79554.86</v>
      </c>
      <c r="K104" s="10">
        <f t="shared" si="4"/>
        <v>1</v>
      </c>
      <c r="L104" s="8">
        <v>0</v>
      </c>
      <c r="M104" s="2">
        <f t="shared" si="5"/>
        <v>7354.8600000000006</v>
      </c>
    </row>
    <row r="105" spans="1:13" x14ac:dyDescent="0.2">
      <c r="A105" s="6" t="s">
        <v>222</v>
      </c>
      <c r="B105" s="7" t="s">
        <v>223</v>
      </c>
      <c r="C105" s="8">
        <v>0</v>
      </c>
      <c r="D105" s="8">
        <v>450183.86</v>
      </c>
      <c r="E105" s="8">
        <v>450183.86</v>
      </c>
      <c r="F105" s="8">
        <v>727621.4</v>
      </c>
      <c r="G105" s="10">
        <f t="shared" si="3"/>
        <v>1.6162760699595051</v>
      </c>
      <c r="H105" s="8">
        <v>727621.4</v>
      </c>
      <c r="I105" s="8">
        <v>0</v>
      </c>
      <c r="J105" s="8">
        <v>727621.4</v>
      </c>
      <c r="K105" s="10">
        <f t="shared" si="4"/>
        <v>1</v>
      </c>
      <c r="L105" s="8">
        <v>0</v>
      </c>
      <c r="M105" s="2">
        <f t="shared" si="5"/>
        <v>277437.54000000004</v>
      </c>
    </row>
    <row r="106" spans="1:13" x14ac:dyDescent="0.2">
      <c r="A106" s="6" t="s">
        <v>224</v>
      </c>
      <c r="B106" s="7" t="s">
        <v>225</v>
      </c>
      <c r="C106" s="8">
        <v>0</v>
      </c>
      <c r="D106" s="8">
        <v>0</v>
      </c>
      <c r="E106" s="8">
        <v>0</v>
      </c>
      <c r="F106" s="8">
        <v>-291.47000000000003</v>
      </c>
      <c r="G106" s="10" t="str">
        <f t="shared" si="3"/>
        <v xml:space="preserve"> </v>
      </c>
      <c r="H106" s="8">
        <v>0</v>
      </c>
      <c r="I106" s="8">
        <v>291.47000000000003</v>
      </c>
      <c r="J106" s="8">
        <v>-291.47000000000003</v>
      </c>
      <c r="K106" s="10" t="str">
        <f t="shared" si="4"/>
        <v xml:space="preserve"> </v>
      </c>
      <c r="L106" s="8">
        <v>0</v>
      </c>
      <c r="M106" s="2">
        <f t="shared" si="5"/>
        <v>-291.47000000000003</v>
      </c>
    </row>
    <row r="107" spans="1:13" x14ac:dyDescent="0.2">
      <c r="A107" s="6" t="s">
        <v>226</v>
      </c>
      <c r="B107" s="7" t="s">
        <v>227</v>
      </c>
      <c r="C107" s="8">
        <v>0</v>
      </c>
      <c r="D107" s="8">
        <v>1132637.3799999999</v>
      </c>
      <c r="E107" s="8">
        <v>1132637.3799999999</v>
      </c>
      <c r="F107" s="8">
        <v>0</v>
      </c>
      <c r="G107" s="10">
        <f t="shared" si="3"/>
        <v>0</v>
      </c>
      <c r="H107" s="8">
        <v>0</v>
      </c>
      <c r="I107" s="8">
        <v>0</v>
      </c>
      <c r="J107" s="8">
        <v>0</v>
      </c>
      <c r="K107" s="10" t="str">
        <f t="shared" si="4"/>
        <v xml:space="preserve"> </v>
      </c>
      <c r="L107" s="8">
        <v>0</v>
      </c>
      <c r="M107" s="2">
        <f t="shared" si="5"/>
        <v>-1132637.3799999999</v>
      </c>
    </row>
    <row r="108" spans="1:13" x14ac:dyDescent="0.2">
      <c r="A108" s="6" t="s">
        <v>228</v>
      </c>
      <c r="B108" s="7" t="s">
        <v>229</v>
      </c>
      <c r="C108" s="8">
        <v>0</v>
      </c>
      <c r="D108" s="8">
        <v>0</v>
      </c>
      <c r="E108" s="8">
        <v>0</v>
      </c>
      <c r="F108" s="8">
        <v>0</v>
      </c>
      <c r="G108" s="10" t="str">
        <f t="shared" si="3"/>
        <v xml:space="preserve"> </v>
      </c>
      <c r="H108" s="8">
        <v>0</v>
      </c>
      <c r="I108" s="8">
        <v>0</v>
      </c>
      <c r="J108" s="8">
        <v>0</v>
      </c>
      <c r="K108" s="10" t="str">
        <f t="shared" si="4"/>
        <v xml:space="preserve"> </v>
      </c>
      <c r="L108" s="8">
        <v>0</v>
      </c>
      <c r="M108" s="2">
        <f t="shared" si="5"/>
        <v>0</v>
      </c>
    </row>
    <row r="109" spans="1:13" x14ac:dyDescent="0.2">
      <c r="A109" s="6" t="s">
        <v>230</v>
      </c>
      <c r="B109" s="7" t="s">
        <v>231</v>
      </c>
      <c r="C109" s="8">
        <v>0</v>
      </c>
      <c r="D109" s="8">
        <v>0</v>
      </c>
      <c r="E109" s="8">
        <v>0</v>
      </c>
      <c r="F109" s="8">
        <v>45766.48</v>
      </c>
      <c r="G109" s="10" t="str">
        <f t="shared" si="3"/>
        <v xml:space="preserve"> </v>
      </c>
      <c r="H109" s="8">
        <v>45766.48</v>
      </c>
      <c r="I109" s="8">
        <v>0</v>
      </c>
      <c r="J109" s="8">
        <v>45766.48</v>
      </c>
      <c r="K109" s="10">
        <f t="shared" si="4"/>
        <v>1</v>
      </c>
      <c r="L109" s="8">
        <v>0</v>
      </c>
      <c r="M109" s="2">
        <f t="shared" si="5"/>
        <v>45766.48</v>
      </c>
    </row>
    <row r="110" spans="1:13" x14ac:dyDescent="0.2">
      <c r="A110" s="6" t="s">
        <v>232</v>
      </c>
      <c r="B110" s="7" t="s">
        <v>233</v>
      </c>
      <c r="C110" s="8">
        <v>248000</v>
      </c>
      <c r="D110" s="8">
        <v>0</v>
      </c>
      <c r="E110" s="8">
        <v>248000</v>
      </c>
      <c r="F110" s="8">
        <v>216445.32</v>
      </c>
      <c r="G110" s="10">
        <f t="shared" si="3"/>
        <v>0.87276338709677426</v>
      </c>
      <c r="H110" s="8">
        <v>216445.32</v>
      </c>
      <c r="I110" s="8">
        <v>0</v>
      </c>
      <c r="J110" s="8">
        <v>216445.32</v>
      </c>
      <c r="K110" s="10">
        <f t="shared" si="4"/>
        <v>1</v>
      </c>
      <c r="L110" s="8">
        <v>0</v>
      </c>
      <c r="M110" s="2">
        <f t="shared" si="5"/>
        <v>-31554.679999999993</v>
      </c>
    </row>
    <row r="111" spans="1:13" x14ac:dyDescent="0.2">
      <c r="A111" s="6" t="s">
        <v>21</v>
      </c>
      <c r="B111" s="7" t="s">
        <v>22</v>
      </c>
      <c r="C111" s="8">
        <v>0</v>
      </c>
      <c r="D111" s="8">
        <v>1534585.55</v>
      </c>
      <c r="E111" s="8">
        <v>1534585.55</v>
      </c>
      <c r="F111" s="8">
        <v>28500</v>
      </c>
      <c r="G111" s="10">
        <f t="shared" si="3"/>
        <v>1.85717896274991E-2</v>
      </c>
      <c r="H111" s="8">
        <v>28500</v>
      </c>
      <c r="I111" s="8">
        <v>0</v>
      </c>
      <c r="J111" s="8">
        <v>28500</v>
      </c>
      <c r="K111" s="10">
        <f t="shared" si="4"/>
        <v>1</v>
      </c>
      <c r="L111" s="8">
        <v>0</v>
      </c>
      <c r="M111" s="2">
        <f t="shared" si="5"/>
        <v>-1506085.55</v>
      </c>
    </row>
    <row r="112" spans="1:13" x14ac:dyDescent="0.2">
      <c r="A112" s="6" t="s">
        <v>234</v>
      </c>
      <c r="B112" s="7" t="s">
        <v>235</v>
      </c>
      <c r="C112" s="8">
        <v>17.8</v>
      </c>
      <c r="D112" s="8">
        <v>0</v>
      </c>
      <c r="E112" s="8">
        <v>17.8</v>
      </c>
      <c r="F112" s="8">
        <v>0</v>
      </c>
      <c r="G112" s="10">
        <f t="shared" si="3"/>
        <v>0</v>
      </c>
      <c r="H112" s="8">
        <v>0</v>
      </c>
      <c r="I112" s="8">
        <v>0</v>
      </c>
      <c r="J112" s="8">
        <v>0</v>
      </c>
      <c r="K112" s="10" t="str">
        <f t="shared" si="4"/>
        <v xml:space="preserve"> </v>
      </c>
      <c r="L112" s="8">
        <v>0</v>
      </c>
      <c r="M112" s="2">
        <f t="shared" si="5"/>
        <v>-17.8</v>
      </c>
    </row>
    <row r="113" spans="1:13" x14ac:dyDescent="0.2">
      <c r="A113" s="6" t="s">
        <v>236</v>
      </c>
      <c r="B113" s="7" t="s">
        <v>237</v>
      </c>
      <c r="C113" s="8">
        <v>80991.53</v>
      </c>
      <c r="D113" s="8">
        <v>0</v>
      </c>
      <c r="E113" s="8">
        <v>80991.53</v>
      </c>
      <c r="F113" s="8">
        <v>82953.13</v>
      </c>
      <c r="G113" s="10">
        <f t="shared" si="3"/>
        <v>1.0242198165660039</v>
      </c>
      <c r="H113" s="8">
        <v>0</v>
      </c>
      <c r="I113" s="8">
        <v>0</v>
      </c>
      <c r="J113" s="8">
        <v>0</v>
      </c>
      <c r="K113" s="10">
        <f t="shared" si="4"/>
        <v>0</v>
      </c>
      <c r="L113" s="8">
        <v>82953.13</v>
      </c>
      <c r="M113" s="2">
        <f t="shared" si="5"/>
        <v>1961.6000000000058</v>
      </c>
    </row>
    <row r="114" spans="1:13" x14ac:dyDescent="0.2">
      <c r="A114" s="6" t="s">
        <v>238</v>
      </c>
      <c r="B114" s="7" t="s">
        <v>239</v>
      </c>
      <c r="C114" s="8">
        <v>1200</v>
      </c>
      <c r="D114" s="8">
        <v>0</v>
      </c>
      <c r="E114" s="8">
        <v>1200</v>
      </c>
      <c r="F114" s="8">
        <v>387.65</v>
      </c>
      <c r="G114" s="10">
        <f t="shared" si="3"/>
        <v>0.32304166666666667</v>
      </c>
      <c r="H114" s="8">
        <v>387.65</v>
      </c>
      <c r="I114" s="8">
        <v>0</v>
      </c>
      <c r="J114" s="8">
        <v>387.65</v>
      </c>
      <c r="K114" s="10">
        <f t="shared" si="4"/>
        <v>1</v>
      </c>
      <c r="L114" s="8">
        <v>0</v>
      </c>
      <c r="M114" s="2">
        <f t="shared" si="5"/>
        <v>-812.35</v>
      </c>
    </row>
    <row r="115" spans="1:13" x14ac:dyDescent="0.2">
      <c r="A115" s="6" t="s">
        <v>240</v>
      </c>
      <c r="B115" s="7" t="s">
        <v>241</v>
      </c>
      <c r="C115" s="8">
        <v>57300</v>
      </c>
      <c r="D115" s="8">
        <v>0</v>
      </c>
      <c r="E115" s="8">
        <v>57300</v>
      </c>
      <c r="F115" s="8">
        <v>66000</v>
      </c>
      <c r="G115" s="10">
        <f t="shared" si="3"/>
        <v>1.1518324607329844</v>
      </c>
      <c r="H115" s="8">
        <v>66000</v>
      </c>
      <c r="I115" s="8">
        <v>0</v>
      </c>
      <c r="J115" s="8">
        <v>66000</v>
      </c>
      <c r="K115" s="10">
        <f t="shared" si="4"/>
        <v>1</v>
      </c>
      <c r="L115" s="8">
        <v>0</v>
      </c>
      <c r="M115" s="2">
        <f t="shared" si="5"/>
        <v>8700</v>
      </c>
    </row>
    <row r="116" spans="1:13" x14ac:dyDescent="0.2">
      <c r="A116" s="6" t="s">
        <v>242</v>
      </c>
      <c r="B116" s="7" t="s">
        <v>243</v>
      </c>
      <c r="C116" s="8">
        <v>26100</v>
      </c>
      <c r="D116" s="8">
        <v>0</v>
      </c>
      <c r="E116" s="8">
        <v>26100</v>
      </c>
      <c r="F116" s="8">
        <v>28694.23</v>
      </c>
      <c r="G116" s="10">
        <f t="shared" si="3"/>
        <v>1.0993957854406131</v>
      </c>
      <c r="H116" s="8">
        <v>22569.77</v>
      </c>
      <c r="I116" s="8">
        <v>0</v>
      </c>
      <c r="J116" s="8">
        <v>22569.77</v>
      </c>
      <c r="K116" s="10">
        <f t="shared" si="4"/>
        <v>0.78656127033204937</v>
      </c>
      <c r="L116" s="8">
        <v>6124.46</v>
      </c>
      <c r="M116" s="2">
        <f t="shared" si="5"/>
        <v>2594.2299999999996</v>
      </c>
    </row>
    <row r="117" spans="1:13" x14ac:dyDescent="0.2">
      <c r="A117" s="6" t="s">
        <v>244</v>
      </c>
      <c r="B117" s="7" t="s">
        <v>245</v>
      </c>
      <c r="C117" s="8">
        <v>1207200</v>
      </c>
      <c r="D117" s="8">
        <v>0</v>
      </c>
      <c r="E117" s="8">
        <v>1207200</v>
      </c>
      <c r="F117" s="8">
        <v>1002346.26</v>
      </c>
      <c r="G117" s="10">
        <f t="shared" si="3"/>
        <v>0.83030670974155074</v>
      </c>
      <c r="H117" s="8">
        <v>768889.19</v>
      </c>
      <c r="I117" s="8">
        <v>0</v>
      </c>
      <c r="J117" s="8">
        <v>768889.19</v>
      </c>
      <c r="K117" s="10">
        <f t="shared" si="4"/>
        <v>0.7670893988271078</v>
      </c>
      <c r="L117" s="8">
        <v>233457.07</v>
      </c>
      <c r="M117" s="2">
        <f t="shared" si="5"/>
        <v>-204853.74</v>
      </c>
    </row>
    <row r="118" spans="1:13" x14ac:dyDescent="0.2">
      <c r="A118" s="6" t="s">
        <v>246</v>
      </c>
      <c r="B118" s="7" t="s">
        <v>247</v>
      </c>
      <c r="C118" s="8">
        <v>242500</v>
      </c>
      <c r="D118" s="8">
        <v>0</v>
      </c>
      <c r="E118" s="8">
        <v>242500</v>
      </c>
      <c r="F118" s="8">
        <v>0</v>
      </c>
      <c r="G118" s="10">
        <f t="shared" si="3"/>
        <v>0</v>
      </c>
      <c r="H118" s="8">
        <v>0</v>
      </c>
      <c r="I118" s="8">
        <v>0</v>
      </c>
      <c r="J118" s="8">
        <v>0</v>
      </c>
      <c r="K118" s="10" t="str">
        <f t="shared" si="4"/>
        <v xml:space="preserve"> </v>
      </c>
      <c r="L118" s="8">
        <v>0</v>
      </c>
      <c r="M118" s="2">
        <f t="shared" si="5"/>
        <v>-242500</v>
      </c>
    </row>
    <row r="119" spans="1:13" x14ac:dyDescent="0.2">
      <c r="A119" s="6" t="s">
        <v>248</v>
      </c>
      <c r="B119" s="7" t="s">
        <v>249</v>
      </c>
      <c r="C119" s="8">
        <v>112500</v>
      </c>
      <c r="D119" s="8">
        <v>0</v>
      </c>
      <c r="E119" s="8">
        <v>112500</v>
      </c>
      <c r="F119" s="8">
        <v>270000</v>
      </c>
      <c r="G119" s="10">
        <f t="shared" si="3"/>
        <v>2.4</v>
      </c>
      <c r="H119" s="8">
        <v>260000</v>
      </c>
      <c r="I119" s="8">
        <v>0</v>
      </c>
      <c r="J119" s="8">
        <v>260000</v>
      </c>
      <c r="K119" s="10">
        <f t="shared" si="4"/>
        <v>0.96296296296296291</v>
      </c>
      <c r="L119" s="8">
        <v>10000</v>
      </c>
      <c r="M119" s="2">
        <f t="shared" si="5"/>
        <v>157500</v>
      </c>
    </row>
    <row r="120" spans="1:13" x14ac:dyDescent="0.2">
      <c r="A120" s="6" t="s">
        <v>23</v>
      </c>
      <c r="B120" s="7" t="s">
        <v>24</v>
      </c>
      <c r="C120" s="8">
        <v>170800</v>
      </c>
      <c r="D120" s="8">
        <v>0</v>
      </c>
      <c r="E120" s="8">
        <v>170800</v>
      </c>
      <c r="F120" s="8">
        <v>135663.5</v>
      </c>
      <c r="G120" s="10">
        <f t="shared" si="3"/>
        <v>0.7942827868852459</v>
      </c>
      <c r="H120" s="8">
        <v>121593.5</v>
      </c>
      <c r="I120" s="8">
        <v>0</v>
      </c>
      <c r="J120" s="8">
        <v>121593.5</v>
      </c>
      <c r="K120" s="10">
        <f t="shared" si="4"/>
        <v>0.89628750548231473</v>
      </c>
      <c r="L120" s="8">
        <v>14070</v>
      </c>
      <c r="M120" s="2">
        <f t="shared" si="5"/>
        <v>-35136.5</v>
      </c>
    </row>
    <row r="121" spans="1:13" x14ac:dyDescent="0.2">
      <c r="A121" s="6" t="s">
        <v>250</v>
      </c>
      <c r="B121" s="7" t="s">
        <v>251</v>
      </c>
      <c r="C121" s="8">
        <v>34300</v>
      </c>
      <c r="D121" s="8">
        <v>0</v>
      </c>
      <c r="E121" s="8">
        <v>34300</v>
      </c>
      <c r="F121" s="8">
        <v>30600</v>
      </c>
      <c r="G121" s="10">
        <f t="shared" si="3"/>
        <v>0.89212827988338195</v>
      </c>
      <c r="H121" s="8">
        <v>27000</v>
      </c>
      <c r="I121" s="8">
        <v>0</v>
      </c>
      <c r="J121" s="8">
        <v>27000</v>
      </c>
      <c r="K121" s="10">
        <f t="shared" si="4"/>
        <v>0.88235294117647056</v>
      </c>
      <c r="L121" s="8">
        <v>3600</v>
      </c>
      <c r="M121" s="2">
        <f t="shared" si="5"/>
        <v>-3700</v>
      </c>
    </row>
    <row r="122" spans="1:13" x14ac:dyDescent="0.2">
      <c r="A122" s="6" t="s">
        <v>252</v>
      </c>
      <c r="B122" s="7" t="s">
        <v>253</v>
      </c>
      <c r="C122" s="8">
        <v>2750000</v>
      </c>
      <c r="D122" s="8">
        <v>2204195.4300000002</v>
      </c>
      <c r="E122" s="8">
        <v>4954195.43</v>
      </c>
      <c r="F122" s="8">
        <v>2204195.4300000002</v>
      </c>
      <c r="G122" s="10">
        <f t="shared" si="3"/>
        <v>0.44491491325767102</v>
      </c>
      <c r="H122" s="8">
        <v>2204195.4300000002</v>
      </c>
      <c r="I122" s="8">
        <v>0</v>
      </c>
      <c r="J122" s="8">
        <v>2204195.4300000002</v>
      </c>
      <c r="K122" s="10">
        <f t="shared" si="4"/>
        <v>1</v>
      </c>
      <c r="L122" s="8">
        <v>0</v>
      </c>
      <c r="M122" s="2">
        <f t="shared" si="5"/>
        <v>-2749999.9999999995</v>
      </c>
    </row>
    <row r="123" spans="1:13" x14ac:dyDescent="0.2">
      <c r="A123" s="6" t="s">
        <v>254</v>
      </c>
      <c r="B123" s="7" t="s">
        <v>255</v>
      </c>
      <c r="C123" s="8">
        <v>0</v>
      </c>
      <c r="D123" s="8">
        <v>125210</v>
      </c>
      <c r="E123" s="8">
        <v>125210</v>
      </c>
      <c r="F123" s="8">
        <v>125210</v>
      </c>
      <c r="G123" s="10">
        <f t="shared" si="3"/>
        <v>1</v>
      </c>
      <c r="H123" s="8">
        <v>125210</v>
      </c>
      <c r="I123" s="8">
        <v>0</v>
      </c>
      <c r="J123" s="8">
        <v>125210</v>
      </c>
      <c r="K123" s="10">
        <f t="shared" si="4"/>
        <v>1</v>
      </c>
      <c r="L123" s="8">
        <v>0</v>
      </c>
      <c r="M123" s="2">
        <f t="shared" si="5"/>
        <v>0</v>
      </c>
    </row>
    <row r="124" spans="1:13" x14ac:dyDescent="0.2">
      <c r="A124" s="6" t="s">
        <v>256</v>
      </c>
      <c r="B124" s="7" t="s">
        <v>257</v>
      </c>
      <c r="C124" s="8">
        <v>0</v>
      </c>
      <c r="D124" s="8">
        <v>5869816.96</v>
      </c>
      <c r="E124" s="8">
        <v>5869816.96</v>
      </c>
      <c r="F124" s="8">
        <v>1605669.21</v>
      </c>
      <c r="G124" s="10">
        <f t="shared" si="3"/>
        <v>0.27354672572277278</v>
      </c>
      <c r="H124" s="8">
        <v>1605669.21</v>
      </c>
      <c r="I124" s="8">
        <v>0</v>
      </c>
      <c r="J124" s="8">
        <v>1605669.21</v>
      </c>
      <c r="K124" s="10">
        <f t="shared" si="4"/>
        <v>1</v>
      </c>
      <c r="L124" s="8">
        <v>0</v>
      </c>
      <c r="M124" s="2">
        <f t="shared" si="5"/>
        <v>-4264147.75</v>
      </c>
    </row>
    <row r="125" spans="1:13" x14ac:dyDescent="0.2">
      <c r="A125" s="6" t="s">
        <v>258</v>
      </c>
      <c r="B125" s="7" t="s">
        <v>259</v>
      </c>
      <c r="C125" s="8">
        <v>470370.34</v>
      </c>
      <c r="D125" s="8">
        <v>0</v>
      </c>
      <c r="E125" s="8">
        <v>470370.34</v>
      </c>
      <c r="F125" s="8">
        <v>375000</v>
      </c>
      <c r="G125" s="10">
        <f t="shared" si="3"/>
        <v>0.79724414596379523</v>
      </c>
      <c r="H125" s="8">
        <v>375000</v>
      </c>
      <c r="I125" s="8">
        <v>0</v>
      </c>
      <c r="J125" s="8">
        <v>375000</v>
      </c>
      <c r="K125" s="10">
        <f t="shared" si="4"/>
        <v>1</v>
      </c>
      <c r="L125" s="8">
        <v>0</v>
      </c>
      <c r="M125" s="2">
        <f t="shared" si="5"/>
        <v>-95370.340000000026</v>
      </c>
    </row>
    <row r="126" spans="1:13" x14ac:dyDescent="0.2">
      <c r="A126" s="6" t="s">
        <v>260</v>
      </c>
      <c r="B126" s="7" t="s">
        <v>261</v>
      </c>
      <c r="C126" s="8">
        <v>0</v>
      </c>
      <c r="D126" s="8">
        <v>3480653.08</v>
      </c>
      <c r="E126" s="8">
        <v>3480653.08</v>
      </c>
      <c r="F126" s="8">
        <v>233906.36</v>
      </c>
      <c r="G126" s="10">
        <f t="shared" si="3"/>
        <v>6.7201859715361231E-2</v>
      </c>
      <c r="H126" s="8">
        <v>233906.36</v>
      </c>
      <c r="I126" s="8">
        <v>0</v>
      </c>
      <c r="J126" s="8">
        <v>233906.36</v>
      </c>
      <c r="K126" s="10">
        <f t="shared" si="4"/>
        <v>1</v>
      </c>
      <c r="L126" s="8">
        <v>0</v>
      </c>
      <c r="M126" s="2">
        <f t="shared" si="5"/>
        <v>-3246746.72</v>
      </c>
    </row>
    <row r="127" spans="1:13" x14ac:dyDescent="0.2">
      <c r="A127" s="6" t="s">
        <v>262</v>
      </c>
      <c r="B127" s="7" t="s">
        <v>263</v>
      </c>
      <c r="C127" s="8">
        <v>0</v>
      </c>
      <c r="D127" s="8">
        <v>179621.06</v>
      </c>
      <c r="E127" s="8">
        <v>179621.06</v>
      </c>
      <c r="F127" s="8">
        <v>0</v>
      </c>
      <c r="G127" s="10">
        <f t="shared" si="3"/>
        <v>0</v>
      </c>
      <c r="H127" s="8">
        <v>0</v>
      </c>
      <c r="I127" s="8">
        <v>0</v>
      </c>
      <c r="J127" s="8">
        <v>0</v>
      </c>
      <c r="K127" s="10" t="str">
        <f t="shared" si="4"/>
        <v xml:space="preserve"> </v>
      </c>
      <c r="L127" s="8">
        <v>0</v>
      </c>
      <c r="M127" s="2">
        <f t="shared" si="5"/>
        <v>-179621.06</v>
      </c>
    </row>
    <row r="128" spans="1:13" x14ac:dyDescent="0.2">
      <c r="A128" s="6" t="s">
        <v>264</v>
      </c>
      <c r="B128" s="7" t="s">
        <v>265</v>
      </c>
      <c r="C128" s="8">
        <v>0</v>
      </c>
      <c r="D128" s="8">
        <v>2841592.86</v>
      </c>
      <c r="E128" s="8">
        <v>2841592.86</v>
      </c>
      <c r="F128" s="8">
        <v>2433948.23</v>
      </c>
      <c r="G128" s="10">
        <f t="shared" si="3"/>
        <v>0.8565436182859778</v>
      </c>
      <c r="H128" s="8">
        <v>2438019.27</v>
      </c>
      <c r="I128" s="8">
        <v>4071.04</v>
      </c>
      <c r="J128" s="8">
        <v>2433948.23</v>
      </c>
      <c r="K128" s="10">
        <f t="shared" si="4"/>
        <v>1</v>
      </c>
      <c r="L128" s="8">
        <v>0</v>
      </c>
      <c r="M128" s="2">
        <f t="shared" si="5"/>
        <v>-407644.62999999989</v>
      </c>
    </row>
    <row r="129" spans="1:13" x14ac:dyDescent="0.2">
      <c r="A129" s="6" t="s">
        <v>266</v>
      </c>
      <c r="B129" s="7" t="s">
        <v>267</v>
      </c>
      <c r="C129" s="8">
        <v>0</v>
      </c>
      <c r="D129" s="8">
        <v>0</v>
      </c>
      <c r="E129" s="8">
        <v>0</v>
      </c>
      <c r="F129" s="8">
        <v>0</v>
      </c>
      <c r="G129" s="10" t="str">
        <f t="shared" si="3"/>
        <v xml:space="preserve"> </v>
      </c>
      <c r="H129" s="8">
        <v>0</v>
      </c>
      <c r="I129" s="8">
        <v>0</v>
      </c>
      <c r="J129" s="8">
        <v>0</v>
      </c>
      <c r="K129" s="10" t="str">
        <f t="shared" si="4"/>
        <v xml:space="preserve"> </v>
      </c>
      <c r="L129" s="8">
        <v>0</v>
      </c>
      <c r="M129" s="2">
        <f t="shared" si="5"/>
        <v>0</v>
      </c>
    </row>
    <row r="130" spans="1:13" x14ac:dyDescent="0.2">
      <c r="A130" s="6" t="s">
        <v>268</v>
      </c>
      <c r="B130" s="7" t="s">
        <v>233</v>
      </c>
      <c r="C130" s="8">
        <v>0</v>
      </c>
      <c r="D130" s="8">
        <v>0</v>
      </c>
      <c r="E130" s="8">
        <v>0</v>
      </c>
      <c r="F130" s="8">
        <v>0</v>
      </c>
      <c r="G130" s="10" t="str">
        <f t="shared" si="3"/>
        <v xml:space="preserve"> </v>
      </c>
      <c r="H130" s="8">
        <v>0</v>
      </c>
      <c r="I130" s="8">
        <v>0</v>
      </c>
      <c r="J130" s="8">
        <v>0</v>
      </c>
      <c r="K130" s="10" t="str">
        <f t="shared" si="4"/>
        <v xml:space="preserve"> </v>
      </c>
      <c r="L130" s="8">
        <v>0</v>
      </c>
      <c r="M130" s="2">
        <f t="shared" si="5"/>
        <v>0</v>
      </c>
    </row>
    <row r="131" spans="1:13" x14ac:dyDescent="0.2">
      <c r="A131" s="6" t="s">
        <v>25</v>
      </c>
      <c r="B131" s="7" t="s">
        <v>26</v>
      </c>
      <c r="C131" s="8">
        <v>0</v>
      </c>
      <c r="D131" s="8">
        <v>6084085.5300000003</v>
      </c>
      <c r="E131" s="8">
        <v>6084085.5300000003</v>
      </c>
      <c r="F131" s="8">
        <v>4594262.53</v>
      </c>
      <c r="G131" s="10">
        <f t="shared" si="3"/>
        <v>0.75512786717842217</v>
      </c>
      <c r="H131" s="8">
        <v>4594262.53</v>
      </c>
      <c r="I131" s="8">
        <v>0</v>
      </c>
      <c r="J131" s="8">
        <v>4594262.53</v>
      </c>
      <c r="K131" s="10">
        <f t="shared" si="4"/>
        <v>1</v>
      </c>
      <c r="L131" s="8">
        <v>0</v>
      </c>
      <c r="M131" s="2">
        <f t="shared" si="5"/>
        <v>-1489823</v>
      </c>
    </row>
    <row r="132" spans="1:13" x14ac:dyDescent="0.2">
      <c r="A132" s="6" t="s">
        <v>269</v>
      </c>
      <c r="B132" s="7" t="s">
        <v>270</v>
      </c>
      <c r="C132" s="8">
        <v>100000</v>
      </c>
      <c r="D132" s="8">
        <v>0</v>
      </c>
      <c r="E132" s="8">
        <v>100000</v>
      </c>
      <c r="F132" s="8">
        <v>0</v>
      </c>
      <c r="G132" s="10">
        <f t="shared" ref="G132:G136" si="6">IF(E132&gt;0,F132/E132," ")</f>
        <v>0</v>
      </c>
      <c r="H132" s="8">
        <v>0</v>
      </c>
      <c r="I132" s="8">
        <v>0</v>
      </c>
      <c r="J132" s="8">
        <v>0</v>
      </c>
      <c r="K132" s="10" t="str">
        <f t="shared" ref="K132:K136" si="7">IF(F132&gt;0,J132/F132," ")</f>
        <v xml:space="preserve"> </v>
      </c>
      <c r="L132" s="8">
        <v>0</v>
      </c>
      <c r="M132" s="2">
        <f t="shared" ref="M132:M136" si="8">+F132-E132</f>
        <v>-100000</v>
      </c>
    </row>
    <row r="133" spans="1:13" x14ac:dyDescent="0.2">
      <c r="A133" s="6" t="s">
        <v>271</v>
      </c>
      <c r="B133" s="7" t="s">
        <v>272</v>
      </c>
      <c r="C133" s="8">
        <v>380000</v>
      </c>
      <c r="D133" s="8">
        <v>18879.349999999999</v>
      </c>
      <c r="E133" s="8">
        <v>398879.35</v>
      </c>
      <c r="F133" s="8">
        <v>398879.35</v>
      </c>
      <c r="G133" s="10">
        <f t="shared" si="6"/>
        <v>1</v>
      </c>
      <c r="H133" s="8">
        <v>48789.35</v>
      </c>
      <c r="I133" s="8">
        <v>0</v>
      </c>
      <c r="J133" s="8">
        <v>48789.35</v>
      </c>
      <c r="K133" s="10">
        <f t="shared" si="7"/>
        <v>0.12231605872803393</v>
      </c>
      <c r="L133" s="8">
        <v>350090</v>
      </c>
      <c r="M133" s="2">
        <f t="shared" si="8"/>
        <v>0</v>
      </c>
    </row>
    <row r="134" spans="1:13" x14ac:dyDescent="0.2">
      <c r="A134" s="6" t="s">
        <v>273</v>
      </c>
      <c r="B134" s="7" t="s">
        <v>274</v>
      </c>
      <c r="C134" s="8">
        <v>0</v>
      </c>
      <c r="D134" s="8">
        <v>75284645.060000002</v>
      </c>
      <c r="E134" s="8">
        <v>75284645.060000002</v>
      </c>
      <c r="F134" s="8">
        <v>0</v>
      </c>
      <c r="G134" s="10">
        <f t="shared" si="6"/>
        <v>0</v>
      </c>
      <c r="H134" s="8">
        <v>0</v>
      </c>
      <c r="I134" s="8">
        <v>0</v>
      </c>
      <c r="J134" s="8">
        <v>0</v>
      </c>
      <c r="K134" s="10" t="str">
        <f t="shared" si="7"/>
        <v xml:space="preserve"> </v>
      </c>
      <c r="L134" s="8">
        <v>0</v>
      </c>
      <c r="M134" s="2">
        <f t="shared" si="8"/>
        <v>-75284645.060000002</v>
      </c>
    </row>
    <row r="135" spans="1:13" x14ac:dyDescent="0.2">
      <c r="A135" s="6" t="s">
        <v>27</v>
      </c>
      <c r="B135" s="7" t="s">
        <v>28</v>
      </c>
      <c r="C135" s="8">
        <v>9302066.0800000001</v>
      </c>
      <c r="D135" s="8">
        <v>5328291.37</v>
      </c>
      <c r="E135" s="8">
        <v>14630357.449999999</v>
      </c>
      <c r="F135" s="8">
        <v>23986276.41</v>
      </c>
      <c r="G135" s="10">
        <f t="shared" si="6"/>
        <v>1.6394866968885986</v>
      </c>
      <c r="H135" s="8">
        <v>23986276.41</v>
      </c>
      <c r="I135" s="8">
        <v>0</v>
      </c>
      <c r="J135" s="8">
        <v>23986276.41</v>
      </c>
      <c r="K135" s="10">
        <f t="shared" si="7"/>
        <v>1</v>
      </c>
      <c r="L135" s="8">
        <v>0</v>
      </c>
      <c r="M135" s="2">
        <f t="shared" si="8"/>
        <v>9355918.9600000009</v>
      </c>
    </row>
    <row r="136" spans="1:13" s="11" customFormat="1" x14ac:dyDescent="0.2">
      <c r="A136" s="3"/>
      <c r="C136" s="4">
        <v>224591046.68000001</v>
      </c>
      <c r="D136" s="4">
        <v>108993492.91</v>
      </c>
      <c r="E136" s="4">
        <v>333584539.58999997</v>
      </c>
      <c r="F136" s="4">
        <v>245483372.19</v>
      </c>
      <c r="G136" s="12">
        <f t="shared" si="6"/>
        <v>0.73589553188441281</v>
      </c>
      <c r="H136" s="4">
        <v>236193176.25</v>
      </c>
      <c r="I136" s="4">
        <v>9470377.8000000007</v>
      </c>
      <c r="J136" s="4">
        <v>226722798.44999999</v>
      </c>
      <c r="K136" s="12">
        <f t="shared" si="7"/>
        <v>0.92357700819964439</v>
      </c>
      <c r="L136" s="4">
        <v>18760573.739999998</v>
      </c>
      <c r="M136" s="1">
        <f t="shared" si="8"/>
        <v>-88101167.399999976</v>
      </c>
    </row>
  </sheetData>
  <sortState ref="A3:K135">
    <sortCondition ref="A2:A135"/>
  </sortState>
  <mergeCells count="2">
    <mergeCell ref="A1:A2"/>
    <mergeCell ref="B1:B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ingresos a 31-12-2022</vt:lpstr>
    </vt:vector>
  </TitlesOfParts>
  <Company>Aytojerez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Monje Espinosa</dc:creator>
  <cp:lastModifiedBy>Antonio Organvídez González</cp:lastModifiedBy>
  <dcterms:created xsi:type="dcterms:W3CDTF">2023-10-25T11:41:32Z</dcterms:created>
  <dcterms:modified xsi:type="dcterms:W3CDTF">2023-10-31T07:40:48Z</dcterms:modified>
</cp:coreProperties>
</file>