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190" activeTab="0"/>
  </bookViews>
  <sheets>
    <sheet name="ESTADO INGRESOS A 05-06-23" sheetId="1" r:id="rId1"/>
  </sheets>
  <definedNames/>
  <calcPr fullCalcOnLoad="1"/>
</workbook>
</file>

<file path=xl/sharedStrings.xml><?xml version="1.0" encoding="utf-8"?>
<sst xmlns="http://schemas.openxmlformats.org/spreadsheetml/2006/main" count="296" uniqueCount="293">
  <si>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</si>
  <si>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</si>
  <si>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</si>
  <si>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</si>
  <si>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</si>
  <si>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</si>
  <si>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</si>
  <si>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</si>
  <si>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</si>
  <si>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</si>
  <si>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</si>
  <si>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</si>
  <si>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</si>
  <si>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</si>
  <si>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</si>
  <si>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</si>
  <si>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</si>
  <si>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</si>
  <si>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</si>
  <si>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</si>
  <si>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</si>
  <si>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</si>
  <si>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</si>
  <si>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</si>
  <si>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</si>
  <si>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</si>
  <si>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</si>
  <si>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</si>
  <si>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</si>
  <si>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</si>
  <si>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</si>
  <si>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</si>
  <si>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</si>
  <si>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</si>
  <si>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</si>
  <si>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</si>
  <si>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</si>
  <si>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</si>
  <si>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</si>
  <si>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</si>
  <si>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</si>
  <si>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</si>
  <si>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</si>
  <si>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</si>
  <si>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</si>
  <si>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</si>
  <si>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</si>
  <si>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</si>
  <si>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</si>
  <si>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</si>
  <si>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</si>
  <si>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</si>
  <si>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</si>
  <si>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</si>
  <si>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</si>
  <si>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</si>
  <si>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</si>
  <si>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</si>
  <si>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</si>
  <si>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</si>
  <si>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</si>
  <si>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</si>
  <si>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</si>
  <si>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</si>
  <si>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</si>
  <si>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</si>
  <si>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</si>
  <si>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</si>
  <si>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</si>
  <si>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</si>
  <si>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</si>
  <si>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</si>
  <si>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</si>
  <si>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</si>
  <si>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</si>
  <si>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</si>
  <si>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</si>
  <si>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</si>
  <si>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</si>
  <si>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</si>
  <si>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</si>
  <si>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</si>
  <si>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</si>
  <si>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</si>
  <si>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</si>
  <si>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</si>
  <si>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</si>
  <si>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</si>
  <si>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</si>
  <si>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</si>
  <si>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</si>
  <si>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</si>
  <si>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</si>
  <si>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</si>
  <si>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</si>
  <si>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</si>
  <si>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</si>
  <si>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</si>
  <si>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</si>
  <si>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</si>
  <si>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</si>
  <si>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</si>
  <si>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</si>
  <si>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</si>
  <si>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</si>
  <si>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</si>
  <si>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</si>
  <si>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</si>
  <si>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</si>
  <si>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</si>
  <si>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</si>
  <si>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</si>
  <si>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</si>
  <si>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</si>
  <si>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</si>
  <si>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</si>
  <si>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</si>
  <si>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</si>
  <si>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</si>
  <si>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 y Museo Arq.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</si>
  <si>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</si>
  <si>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</si>
  <si>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</si>
  <si>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</si>
  <si>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</si>
  <si>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</si>
  <si>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</si>
  <si>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</si>
  <si>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</si>
  <si>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</si>
  <si>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</si>
  <si>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</si>
  <si>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</si>
  <si>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</si>
  <si>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</si>
  <si>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</si>
  <si>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</si>
  <si>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</si>
  <si>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</si>
  <si>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</si>
  <si>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</si>
  <si>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</si>
  <si>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</si>
  <si>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</si>
  <si>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</si>
  <si>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</si>
  <si>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</si>
  <si>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</si>
  <si>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</si>
  <si>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</si>
  <si>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</si>
  <si>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</si>
  <si>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</si>
  <si>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</si>
  <si>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</si>
  <si>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</si>
  <si>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</si>
  <si>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</si>
  <si>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</si>
  <si>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</si>
  <si>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</si>
  <si>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</si>
  <si>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</si>
  <si>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</si>
  <si>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</si>
  <si>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</si>
  <si>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</si>
  <si>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</si>
  <si>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</si>
  <si>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</si>
  <si>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</si>
  <si>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</si>
  <si>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</si>
  <si>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</si>
  <si>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</si>
  <si>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</si>
  <si>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</si>
  <si>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</si>
  <si>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</si>
  <si>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</si>
  <si>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39923</t>
  </si>
  <si>
    <t>Otros ingresos diversos por ventas forzosas destinados a PMS</t>
  </si>
  <si>
    <t>39924</t>
  </si>
  <si>
    <t>Prestac patrim carácter no tributario por act.ord.suelo rúst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</si>
  <si>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</si>
  <si>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</si>
  <si>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</si>
  <si>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</si>
  <si>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</si>
  <si>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</si>
  <si>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</si>
  <si>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</si>
  <si>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</si>
  <si>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</si>
  <si>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</si>
  <si>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</si>
  <si>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</si>
  <si>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</si>
  <si>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</si>
  <si>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</si>
  <si>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</si>
  <si>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</si>
  <si>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</si>
  <si>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</si>
  <si>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</si>
  <si>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</si>
  <si>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</si>
  <si>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45081</t>
  </si>
  <si>
    <t>Transf.corrientes Admon.Gral.Comunidad Autónoma-MRR Mecanism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</si>
  <si>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</si>
  <si>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</si>
  <si>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</si>
  <si>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</si>
  <si>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</si>
  <si>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</si>
  <si>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</si>
  <si>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</si>
  <si>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</si>
  <si>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</si>
  <si>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</si>
  <si>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menores</t>
  </si>
  <si>
    <t>47000</t>
  </si>
  <si>
    <t>De empresas privadas</t>
  </si>
  <si>
    <t>49700</t>
  </si>
  <si>
    <t>Otras transferencias de la Union Europea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</si>
  <si>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</si>
  <si>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</si>
  <si>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</si>
  <si>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</si>
  <si>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</si>
  <si>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</si>
  <si>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</si>
  <si>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</si>
  <si>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</si>
  <si>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</si>
  <si>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</si>
  <si>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</si>
  <si>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</si>
  <si>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</si>
  <si>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</si>
  <si>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</si>
  <si>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</si>
  <si>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</si>
  <si>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</si>
  <si>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</si>
  <si>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</si>
  <si>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</si>
  <si>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</si>
  <si>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</si>
  <si>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</si>
  <si>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</si>
  <si>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</si>
  <si>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</si>
  <si>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</si>
  <si>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</si>
  <si>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</si>
  <si>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</si>
  <si>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75081</t>
  </si>
  <si>
    <t>Transf.capital Admon.Gral.Comunidad Autónoma-MRR Mecanismo R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</si>
  <si>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</si>
  <si>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</si>
  <si>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</si>
  <si>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</si>
  <si>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</si>
  <si>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</si>
  <si>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</si>
  <si>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79700</t>
  </si>
  <si>
    <t>Otras transferencias de la Unión Europea</t>
  </si>
  <si>
    <t>79701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</si>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</sst>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0" fontId="38" fillId="33" borderId="10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65" fontId="38" fillId="33" borderId="10" xfId="52" applyNumberFormat="1" applyFont="1" applyFill="1" applyBorder="1" applyAlignment="1">
      <alignment horizontal="center" vertical="center" wrapText="1"/>
      <protection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33" borderId="11" xfId="53" applyNumberFormat="1" applyFont="1" applyFill="1" applyBorder="1" applyAlignment="1">
      <alignment horizontal="center" vertical="center" wrapText="1"/>
      <protection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39" sqref="C139"/>
    </sheetView>
  </sheetViews>
  <sheetFormatPr defaultColWidth="11.421875" defaultRowHeight="15"/>
  <cols>
    <col min="1" max="1" width="5.28125" style="1" bestFit="1" customWidth="1"/>
    <col min="2" max="2" width="52.57421875" style="0" bestFit="1" customWidth="1"/>
    <col min="3" max="3" width="14.00390625" style="2" customWidth="1"/>
    <col min="4" max="4" width="14.28125" style="2" customWidth="1"/>
    <col min="5" max="5" width="12.8515625" style="2" customWidth="1"/>
    <col min="6" max="6" width="15.57421875" style="2" customWidth="1"/>
    <col min="7" max="7" width="16.8515625" style="2" customWidth="1"/>
    <col min="8" max="8" width="13.8515625" style="2" customWidth="1"/>
    <col min="9" max="9" width="16.140625" style="2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5" customFormat="1" ht="45" customHeight="1">
      <c r="A1" s="19" t="s">
        <v>0</v>
      </c>
      <c r="B1" s="21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4" t="s">
        <v>5</v>
      </c>
      <c r="H1" s="3" t="s">
        <v>7</v>
      </c>
      <c r="I1" s="3" t="s">
        <v>279</v>
      </c>
      <c r="J1" s="3" t="s">
        <v>8</v>
      </c>
      <c r="K1" s="4" t="s">
        <v>280</v>
      </c>
      <c r="L1" s="3" t="s">
        <v>9</v>
      </c>
      <c r="M1" s="3" t="s">
        <v>281</v>
      </c>
    </row>
    <row r="2" spans="1:13" s="5" customFormat="1" ht="17.25" customHeight="1">
      <c r="A2" s="20"/>
      <c r="B2" s="22"/>
      <c r="C2" s="6" t="s">
        <v>282</v>
      </c>
      <c r="D2" s="6" t="s">
        <v>283</v>
      </c>
      <c r="E2" s="6" t="s">
        <v>284</v>
      </c>
      <c r="F2" s="6" t="s">
        <v>285</v>
      </c>
      <c r="G2" s="4" t="s">
        <v>286</v>
      </c>
      <c r="H2" s="6" t="s">
        <v>287</v>
      </c>
      <c r="I2" s="6" t="s">
        <v>288</v>
      </c>
      <c r="J2" s="6" t="s">
        <v>289</v>
      </c>
      <c r="K2" s="4" t="s">
        <v>290</v>
      </c>
      <c r="L2" s="6" t="s">
        <v>291</v>
      </c>
      <c r="M2" s="6" t="s">
        <v>292</v>
      </c>
    </row>
    <row r="3" spans="1:14" s="12" customFormat="1" ht="12">
      <c r="A3" s="9" t="s">
        <v>10</v>
      </c>
      <c r="B3" s="10" t="s">
        <v>11</v>
      </c>
      <c r="C3" s="7">
        <v>2993000</v>
      </c>
      <c r="D3" s="7">
        <v>0</v>
      </c>
      <c r="E3" s="11">
        <v>2993000</v>
      </c>
      <c r="F3" s="11">
        <v>1624535.95</v>
      </c>
      <c r="G3" s="8">
        <f>IF(E3&gt;0,F3/E3," ")</f>
        <v>0.5427784664216505</v>
      </c>
      <c r="H3" s="7">
        <v>1619510.05</v>
      </c>
      <c r="I3" s="7">
        <v>0</v>
      </c>
      <c r="J3" s="7">
        <v>1619510.05</v>
      </c>
      <c r="K3" s="8">
        <f>IF(F3&gt;0,J3/F3," ")</f>
        <v>0.9969062549831539</v>
      </c>
      <c r="L3" s="7">
        <v>5025.9</v>
      </c>
      <c r="M3" s="7">
        <f>+F3-E3</f>
        <v>-1368464.05</v>
      </c>
      <c r="N3" s="7"/>
    </row>
    <row r="4" spans="1:14" s="12" customFormat="1" ht="12">
      <c r="A4" s="9" t="s">
        <v>12</v>
      </c>
      <c r="B4" s="10" t="s">
        <v>13</v>
      </c>
      <c r="C4" s="7">
        <v>2603900</v>
      </c>
      <c r="D4" s="7">
        <v>0</v>
      </c>
      <c r="E4" s="11">
        <v>2603900</v>
      </c>
      <c r="F4" s="11">
        <v>-80530.38</v>
      </c>
      <c r="G4" s="8">
        <f aca="true" t="shared" si="0" ref="G4:G67">IF(E4&gt;0,F4/E4," ")</f>
        <v>-0.030926832827681557</v>
      </c>
      <c r="H4" s="7">
        <v>0</v>
      </c>
      <c r="I4" s="7">
        <v>80530.38</v>
      </c>
      <c r="J4" s="7">
        <v>-80530.38</v>
      </c>
      <c r="K4" s="8" t="str">
        <f aca="true" t="shared" si="1" ref="K4:K67">IF(F4&gt;0,J4/F4," ")</f>
        <v> </v>
      </c>
      <c r="L4" s="7">
        <v>0</v>
      </c>
      <c r="M4" s="7">
        <f aca="true" t="shared" si="2" ref="M4:M67">+F4-E4</f>
        <v>-2684430.38</v>
      </c>
      <c r="N4" s="7"/>
    </row>
    <row r="5" spans="1:14" s="12" customFormat="1" ht="12">
      <c r="A5" s="9" t="s">
        <v>14</v>
      </c>
      <c r="B5" s="10" t="s">
        <v>15</v>
      </c>
      <c r="C5" s="7">
        <v>46762300</v>
      </c>
      <c r="D5" s="7">
        <v>0</v>
      </c>
      <c r="E5" s="11">
        <v>46762300</v>
      </c>
      <c r="F5" s="11">
        <v>45057295.59</v>
      </c>
      <c r="G5" s="8">
        <f t="shared" si="0"/>
        <v>0.9635389104043215</v>
      </c>
      <c r="H5" s="7">
        <v>0</v>
      </c>
      <c r="I5" s="7">
        <v>479833.19</v>
      </c>
      <c r="J5" s="7">
        <v>-479833.19</v>
      </c>
      <c r="K5" s="8">
        <f t="shared" si="1"/>
        <v>-0.010649400584674548</v>
      </c>
      <c r="L5" s="7">
        <v>45537128.78</v>
      </c>
      <c r="M5" s="7">
        <f t="shared" si="2"/>
        <v>-1705004.4099999964</v>
      </c>
      <c r="N5" s="7"/>
    </row>
    <row r="6" spans="1:14" s="12" customFormat="1" ht="12">
      <c r="A6" s="9" t="s">
        <v>16</v>
      </c>
      <c r="B6" s="10" t="s">
        <v>17</v>
      </c>
      <c r="C6" s="7">
        <v>1453100</v>
      </c>
      <c r="D6" s="7">
        <v>0</v>
      </c>
      <c r="E6" s="11">
        <v>1453100</v>
      </c>
      <c r="F6" s="11">
        <v>1256929.39</v>
      </c>
      <c r="G6" s="8">
        <f t="shared" si="0"/>
        <v>0.8649985479320074</v>
      </c>
      <c r="H6" s="7">
        <v>0</v>
      </c>
      <c r="I6" s="7">
        <v>0</v>
      </c>
      <c r="J6" s="7">
        <v>0</v>
      </c>
      <c r="K6" s="8">
        <f t="shared" si="1"/>
        <v>0</v>
      </c>
      <c r="L6" s="7">
        <v>1256929.39</v>
      </c>
      <c r="M6" s="7">
        <f t="shared" si="2"/>
        <v>-196170.6100000001</v>
      </c>
      <c r="N6" s="7"/>
    </row>
    <row r="7" spans="1:14" s="12" customFormat="1" ht="12">
      <c r="A7" s="9" t="s">
        <v>18</v>
      </c>
      <c r="B7" s="10" t="s">
        <v>19</v>
      </c>
      <c r="C7" s="7">
        <v>10782900</v>
      </c>
      <c r="D7" s="7">
        <v>0</v>
      </c>
      <c r="E7" s="11">
        <v>10782900</v>
      </c>
      <c r="F7" s="11">
        <v>10538076.39</v>
      </c>
      <c r="G7" s="8">
        <f t="shared" si="0"/>
        <v>0.9772951979523135</v>
      </c>
      <c r="H7" s="7">
        <v>0</v>
      </c>
      <c r="I7" s="7">
        <v>6551.31</v>
      </c>
      <c r="J7" s="7">
        <v>-6551.31</v>
      </c>
      <c r="K7" s="8">
        <f t="shared" si="1"/>
        <v>-0.0006216798737781783</v>
      </c>
      <c r="L7" s="7">
        <v>10544627.7</v>
      </c>
      <c r="M7" s="7">
        <f t="shared" si="2"/>
        <v>-244823.6099999994</v>
      </c>
      <c r="N7" s="7"/>
    </row>
    <row r="8" spans="1:14" s="12" customFormat="1" ht="12">
      <c r="A8" s="9" t="s">
        <v>20</v>
      </c>
      <c r="B8" s="10" t="s">
        <v>21</v>
      </c>
      <c r="C8" s="7">
        <v>4725000</v>
      </c>
      <c r="D8" s="7">
        <v>0</v>
      </c>
      <c r="E8" s="11">
        <v>4725000</v>
      </c>
      <c r="F8" s="11">
        <v>-712795.5</v>
      </c>
      <c r="G8" s="8">
        <f t="shared" si="0"/>
        <v>-0.15085619047619048</v>
      </c>
      <c r="H8" s="7">
        <v>0</v>
      </c>
      <c r="I8" s="7">
        <v>799413.93</v>
      </c>
      <c r="J8" s="7">
        <v>-799413.93</v>
      </c>
      <c r="K8" s="8" t="str">
        <f t="shared" si="1"/>
        <v> </v>
      </c>
      <c r="L8" s="7">
        <v>86618.43</v>
      </c>
      <c r="M8" s="7">
        <f t="shared" si="2"/>
        <v>-5437795.5</v>
      </c>
      <c r="N8" s="7"/>
    </row>
    <row r="9" spans="1:14" s="12" customFormat="1" ht="12">
      <c r="A9" s="9" t="s">
        <v>22</v>
      </c>
      <c r="B9" s="10" t="s">
        <v>23</v>
      </c>
      <c r="C9" s="7">
        <v>9370000</v>
      </c>
      <c r="D9" s="7">
        <v>0</v>
      </c>
      <c r="E9" s="11">
        <v>9370000</v>
      </c>
      <c r="F9" s="11">
        <v>6863323.7</v>
      </c>
      <c r="G9" s="8">
        <f t="shared" si="0"/>
        <v>0.7324785165421558</v>
      </c>
      <c r="H9" s="7">
        <v>0</v>
      </c>
      <c r="I9" s="7">
        <v>4966.78</v>
      </c>
      <c r="J9" s="7">
        <v>-4966.78</v>
      </c>
      <c r="K9" s="8">
        <f t="shared" si="1"/>
        <v>-0.0007236697869867335</v>
      </c>
      <c r="L9" s="7">
        <v>6868290.48</v>
      </c>
      <c r="M9" s="7">
        <f t="shared" si="2"/>
        <v>-2506676.3</v>
      </c>
      <c r="N9" s="7"/>
    </row>
    <row r="10" spans="1:14" s="12" customFormat="1" ht="12">
      <c r="A10" s="9" t="s">
        <v>24</v>
      </c>
      <c r="B10" s="10" t="s">
        <v>25</v>
      </c>
      <c r="C10" s="7">
        <v>1049600</v>
      </c>
      <c r="D10" s="7">
        <v>0</v>
      </c>
      <c r="E10" s="11">
        <v>1049600</v>
      </c>
      <c r="F10" s="11">
        <v>0</v>
      </c>
      <c r="G10" s="8">
        <f t="shared" si="0"/>
        <v>0</v>
      </c>
      <c r="H10" s="7">
        <v>0</v>
      </c>
      <c r="I10" s="7">
        <v>0</v>
      </c>
      <c r="J10" s="7">
        <v>0</v>
      </c>
      <c r="K10" s="8" t="str">
        <f t="shared" si="1"/>
        <v> </v>
      </c>
      <c r="L10" s="7">
        <v>0</v>
      </c>
      <c r="M10" s="7">
        <f t="shared" si="2"/>
        <v>-1049600</v>
      </c>
      <c r="N10" s="7"/>
    </row>
    <row r="11" spans="1:14" s="12" customFormat="1" ht="12">
      <c r="A11" s="9" t="s">
        <v>26</v>
      </c>
      <c r="B11" s="10" t="s">
        <v>27</v>
      </c>
      <c r="C11" s="7">
        <v>37800</v>
      </c>
      <c r="D11" s="7">
        <v>0</v>
      </c>
      <c r="E11" s="11">
        <v>37800</v>
      </c>
      <c r="F11" s="11">
        <v>777578.32</v>
      </c>
      <c r="G11" s="8">
        <f t="shared" si="0"/>
        <v>20.570855026455025</v>
      </c>
      <c r="H11" s="7">
        <v>777578.32</v>
      </c>
      <c r="I11" s="7">
        <v>0</v>
      </c>
      <c r="J11" s="7">
        <v>777578.32</v>
      </c>
      <c r="K11" s="8">
        <f t="shared" si="1"/>
        <v>1</v>
      </c>
      <c r="L11" s="7">
        <v>0</v>
      </c>
      <c r="M11" s="7">
        <f t="shared" si="2"/>
        <v>739778.32</v>
      </c>
      <c r="N11" s="7"/>
    </row>
    <row r="12" spans="1:14" s="12" customFormat="1" ht="12">
      <c r="A12" s="9" t="s">
        <v>28</v>
      </c>
      <c r="B12" s="10" t="s">
        <v>29</v>
      </c>
      <c r="C12" s="7">
        <v>5594039.96</v>
      </c>
      <c r="D12" s="7">
        <v>0</v>
      </c>
      <c r="E12" s="11">
        <v>5594039.96</v>
      </c>
      <c r="F12" s="11">
        <v>1728262.9</v>
      </c>
      <c r="G12" s="8">
        <f t="shared" si="0"/>
        <v>0.30894718528253057</v>
      </c>
      <c r="H12" s="7">
        <v>1704145.65</v>
      </c>
      <c r="I12" s="7">
        <v>0</v>
      </c>
      <c r="J12" s="7">
        <v>1704145.65</v>
      </c>
      <c r="K12" s="8">
        <f t="shared" si="1"/>
        <v>0.9860453811743572</v>
      </c>
      <c r="L12" s="7">
        <v>24117.25</v>
      </c>
      <c r="M12" s="7">
        <f t="shared" si="2"/>
        <v>-3865777.06</v>
      </c>
      <c r="N12" s="7"/>
    </row>
    <row r="13" spans="1:14" s="12" customFormat="1" ht="12">
      <c r="A13" s="9" t="s">
        <v>30</v>
      </c>
      <c r="B13" s="10" t="s">
        <v>31</v>
      </c>
      <c r="C13" s="7">
        <v>51220</v>
      </c>
      <c r="D13" s="7">
        <v>0</v>
      </c>
      <c r="E13" s="11">
        <v>51220</v>
      </c>
      <c r="F13" s="11">
        <v>24917.3</v>
      </c>
      <c r="G13" s="8">
        <f t="shared" si="0"/>
        <v>0.486475985942991</v>
      </c>
      <c r="H13" s="7">
        <v>24808.95</v>
      </c>
      <c r="I13" s="7">
        <v>0</v>
      </c>
      <c r="J13" s="7">
        <v>24808.95</v>
      </c>
      <c r="K13" s="8">
        <f t="shared" si="1"/>
        <v>0.9956516155442203</v>
      </c>
      <c r="L13" s="7">
        <v>108.35</v>
      </c>
      <c r="M13" s="7">
        <f t="shared" si="2"/>
        <v>-26302.7</v>
      </c>
      <c r="N13" s="7"/>
    </row>
    <row r="14" spans="1:14" s="12" customFormat="1" ht="12">
      <c r="A14" s="9" t="s">
        <v>32</v>
      </c>
      <c r="B14" s="10" t="s">
        <v>33</v>
      </c>
      <c r="C14" s="7">
        <v>22010</v>
      </c>
      <c r="D14" s="7">
        <v>0</v>
      </c>
      <c r="E14" s="11">
        <v>22010</v>
      </c>
      <c r="F14" s="11">
        <v>8441.5</v>
      </c>
      <c r="G14" s="8">
        <f t="shared" si="0"/>
        <v>0.38353021353930034</v>
      </c>
      <c r="H14" s="7">
        <v>8441.5</v>
      </c>
      <c r="I14" s="7">
        <v>0</v>
      </c>
      <c r="J14" s="7">
        <v>8441.5</v>
      </c>
      <c r="K14" s="8">
        <f t="shared" si="1"/>
        <v>1</v>
      </c>
      <c r="L14" s="7">
        <v>0</v>
      </c>
      <c r="M14" s="7">
        <f t="shared" si="2"/>
        <v>-13568.5</v>
      </c>
      <c r="N14" s="7"/>
    </row>
    <row r="15" spans="1:14" s="12" customFormat="1" ht="12">
      <c r="A15" s="9" t="s">
        <v>34</v>
      </c>
      <c r="B15" s="10" t="s">
        <v>35</v>
      </c>
      <c r="C15" s="7">
        <v>216660</v>
      </c>
      <c r="D15" s="7">
        <v>0</v>
      </c>
      <c r="E15" s="11">
        <v>216660</v>
      </c>
      <c r="F15" s="11">
        <v>112464.7</v>
      </c>
      <c r="G15" s="8">
        <f t="shared" si="0"/>
        <v>0.5190838179636297</v>
      </c>
      <c r="H15" s="7">
        <v>112464.7</v>
      </c>
      <c r="I15" s="7">
        <v>0</v>
      </c>
      <c r="J15" s="7">
        <v>112464.7</v>
      </c>
      <c r="K15" s="8">
        <f t="shared" si="1"/>
        <v>1</v>
      </c>
      <c r="L15" s="7">
        <v>0</v>
      </c>
      <c r="M15" s="7">
        <f t="shared" si="2"/>
        <v>-104195.3</v>
      </c>
      <c r="N15" s="7"/>
    </row>
    <row r="16" spans="1:14" s="12" customFormat="1" ht="12">
      <c r="A16" s="9" t="s">
        <v>36</v>
      </c>
      <c r="B16" s="10" t="s">
        <v>37</v>
      </c>
      <c r="C16" s="7">
        <v>726630</v>
      </c>
      <c r="D16" s="7">
        <v>0</v>
      </c>
      <c r="E16" s="11">
        <v>726630</v>
      </c>
      <c r="F16" s="11">
        <v>281970.75</v>
      </c>
      <c r="G16" s="8">
        <f t="shared" si="0"/>
        <v>0.3880527228438132</v>
      </c>
      <c r="H16" s="7">
        <v>281528.65</v>
      </c>
      <c r="I16" s="7">
        <v>0</v>
      </c>
      <c r="J16" s="7">
        <v>281528.65</v>
      </c>
      <c r="K16" s="8">
        <f t="shared" si="1"/>
        <v>0.9984321068763339</v>
      </c>
      <c r="L16" s="7">
        <v>442.1</v>
      </c>
      <c r="M16" s="7">
        <f t="shared" si="2"/>
        <v>-444659.25</v>
      </c>
      <c r="N16" s="7"/>
    </row>
    <row r="17" spans="1:14" s="12" customFormat="1" ht="12">
      <c r="A17" s="9" t="s">
        <v>38</v>
      </c>
      <c r="B17" s="10" t="s">
        <v>39</v>
      </c>
      <c r="C17" s="7">
        <v>1210</v>
      </c>
      <c r="D17" s="7">
        <v>0</v>
      </c>
      <c r="E17" s="11">
        <v>1210</v>
      </c>
      <c r="F17" s="11">
        <v>605.3</v>
      </c>
      <c r="G17" s="8">
        <f t="shared" si="0"/>
        <v>0.5002479338842974</v>
      </c>
      <c r="H17" s="7">
        <v>605.3</v>
      </c>
      <c r="I17" s="7">
        <v>0</v>
      </c>
      <c r="J17" s="7">
        <v>605.3</v>
      </c>
      <c r="K17" s="8">
        <f t="shared" si="1"/>
        <v>1</v>
      </c>
      <c r="L17" s="7">
        <v>0</v>
      </c>
      <c r="M17" s="7">
        <f t="shared" si="2"/>
        <v>-604.7</v>
      </c>
      <c r="N17" s="7"/>
    </row>
    <row r="18" spans="1:14" s="12" customFormat="1" ht="12">
      <c r="A18" s="9" t="s">
        <v>40</v>
      </c>
      <c r="B18" s="10" t="s">
        <v>41</v>
      </c>
      <c r="C18" s="7">
        <v>4456200</v>
      </c>
      <c r="D18" s="7">
        <v>0</v>
      </c>
      <c r="E18" s="11">
        <v>4456200</v>
      </c>
      <c r="F18" s="11">
        <v>86947.09</v>
      </c>
      <c r="G18" s="8">
        <f t="shared" si="0"/>
        <v>0.019511487365917148</v>
      </c>
      <c r="H18" s="7">
        <v>0</v>
      </c>
      <c r="I18" s="7">
        <v>25624.33</v>
      </c>
      <c r="J18" s="7">
        <v>-25624.33</v>
      </c>
      <c r="K18" s="8">
        <f t="shared" si="1"/>
        <v>-0.29471176091114726</v>
      </c>
      <c r="L18" s="7">
        <v>112571.42</v>
      </c>
      <c r="M18" s="7">
        <f t="shared" si="2"/>
        <v>-4369252.91</v>
      </c>
      <c r="N18" s="7"/>
    </row>
    <row r="19" spans="1:14" s="12" customFormat="1" ht="12">
      <c r="A19" s="9" t="s">
        <v>42</v>
      </c>
      <c r="B19" s="10" t="s">
        <v>43</v>
      </c>
      <c r="C19" s="7">
        <v>23444.71</v>
      </c>
      <c r="D19" s="7">
        <v>0</v>
      </c>
      <c r="E19" s="11">
        <v>23444.71</v>
      </c>
      <c r="F19" s="11">
        <v>0</v>
      </c>
      <c r="G19" s="8">
        <f t="shared" si="0"/>
        <v>0</v>
      </c>
      <c r="H19" s="7">
        <v>0</v>
      </c>
      <c r="I19" s="7">
        <v>0</v>
      </c>
      <c r="J19" s="7">
        <v>0</v>
      </c>
      <c r="K19" s="8" t="str">
        <f t="shared" si="1"/>
        <v> </v>
      </c>
      <c r="L19" s="7">
        <v>0</v>
      </c>
      <c r="M19" s="7">
        <f t="shared" si="2"/>
        <v>-23444.71</v>
      </c>
      <c r="N19" s="7"/>
    </row>
    <row r="20" spans="1:14" s="12" customFormat="1" ht="12">
      <c r="A20" s="9" t="s">
        <v>44</v>
      </c>
      <c r="B20" s="10" t="s">
        <v>45</v>
      </c>
      <c r="C20" s="7">
        <v>10000</v>
      </c>
      <c r="D20" s="7">
        <v>0</v>
      </c>
      <c r="E20" s="11">
        <v>10000</v>
      </c>
      <c r="F20" s="11">
        <v>0</v>
      </c>
      <c r="G20" s="8">
        <f t="shared" si="0"/>
        <v>0</v>
      </c>
      <c r="H20" s="7">
        <v>0</v>
      </c>
      <c r="I20" s="7">
        <v>0</v>
      </c>
      <c r="J20" s="7">
        <v>0</v>
      </c>
      <c r="K20" s="8" t="str">
        <f t="shared" si="1"/>
        <v> </v>
      </c>
      <c r="L20" s="7">
        <v>0</v>
      </c>
      <c r="M20" s="7">
        <f t="shared" si="2"/>
        <v>-10000</v>
      </c>
      <c r="N20" s="7"/>
    </row>
    <row r="21" spans="1:14" s="12" customFormat="1" ht="12">
      <c r="A21" s="9" t="s">
        <v>46</v>
      </c>
      <c r="B21" s="10" t="s">
        <v>47</v>
      </c>
      <c r="C21" s="7">
        <v>16770000</v>
      </c>
      <c r="D21" s="7">
        <v>0</v>
      </c>
      <c r="E21" s="11">
        <v>16770000</v>
      </c>
      <c r="F21" s="11">
        <v>-58.79</v>
      </c>
      <c r="G21" s="8">
        <f t="shared" si="0"/>
        <v>-3.505664877757901E-06</v>
      </c>
      <c r="H21" s="7">
        <v>0</v>
      </c>
      <c r="I21" s="7">
        <v>58.79</v>
      </c>
      <c r="J21" s="7">
        <v>-58.79</v>
      </c>
      <c r="K21" s="8" t="str">
        <f t="shared" si="1"/>
        <v> </v>
      </c>
      <c r="L21" s="7">
        <v>0</v>
      </c>
      <c r="M21" s="7">
        <f t="shared" si="2"/>
        <v>-16770058.79</v>
      </c>
      <c r="N21" s="7"/>
    </row>
    <row r="22" spans="1:14" s="12" customFormat="1" ht="12">
      <c r="A22" s="9" t="s">
        <v>48</v>
      </c>
      <c r="B22" s="10" t="s">
        <v>49</v>
      </c>
      <c r="C22" s="7">
        <v>463700</v>
      </c>
      <c r="D22" s="7">
        <v>0</v>
      </c>
      <c r="E22" s="11">
        <v>463700</v>
      </c>
      <c r="F22" s="11">
        <v>-1075.18</v>
      </c>
      <c r="G22" s="8">
        <f t="shared" si="0"/>
        <v>-0.002318697433685573</v>
      </c>
      <c r="H22" s="7">
        <v>0</v>
      </c>
      <c r="I22" s="7">
        <v>1075.18</v>
      </c>
      <c r="J22" s="7">
        <v>-1075.18</v>
      </c>
      <c r="K22" s="8" t="str">
        <f t="shared" si="1"/>
        <v> </v>
      </c>
      <c r="L22" s="7">
        <v>0</v>
      </c>
      <c r="M22" s="7">
        <f t="shared" si="2"/>
        <v>-464775.18</v>
      </c>
      <c r="N22" s="7"/>
    </row>
    <row r="23" spans="1:14" s="12" customFormat="1" ht="12">
      <c r="A23" s="9" t="s">
        <v>50</v>
      </c>
      <c r="B23" s="10" t="s">
        <v>51</v>
      </c>
      <c r="C23" s="7">
        <v>23400</v>
      </c>
      <c r="D23" s="7">
        <v>0</v>
      </c>
      <c r="E23" s="11">
        <v>23400</v>
      </c>
      <c r="F23" s="11">
        <v>-118.85</v>
      </c>
      <c r="G23" s="8">
        <f t="shared" si="0"/>
        <v>-0.005079059829059829</v>
      </c>
      <c r="H23" s="7">
        <v>0</v>
      </c>
      <c r="I23" s="7">
        <v>118.85</v>
      </c>
      <c r="J23" s="7">
        <v>-118.85</v>
      </c>
      <c r="K23" s="8" t="str">
        <f t="shared" si="1"/>
        <v> </v>
      </c>
      <c r="L23" s="7">
        <v>0</v>
      </c>
      <c r="M23" s="7">
        <f t="shared" si="2"/>
        <v>-23518.85</v>
      </c>
      <c r="N23" s="7"/>
    </row>
    <row r="24" spans="1:14" s="12" customFormat="1" ht="12">
      <c r="A24" s="9" t="s">
        <v>52</v>
      </c>
      <c r="B24" s="10" t="s">
        <v>53</v>
      </c>
      <c r="C24" s="7">
        <v>1927500</v>
      </c>
      <c r="D24" s="7">
        <v>0</v>
      </c>
      <c r="E24" s="11">
        <v>1927500</v>
      </c>
      <c r="F24" s="11">
        <v>-11128.65</v>
      </c>
      <c r="G24" s="8">
        <f t="shared" si="0"/>
        <v>-0.0057736186770428015</v>
      </c>
      <c r="H24" s="7">
        <v>0</v>
      </c>
      <c r="I24" s="7">
        <v>11128.65</v>
      </c>
      <c r="J24" s="7">
        <v>-11128.65</v>
      </c>
      <c r="K24" s="8" t="str">
        <f t="shared" si="1"/>
        <v> </v>
      </c>
      <c r="L24" s="7">
        <v>0</v>
      </c>
      <c r="M24" s="7">
        <f t="shared" si="2"/>
        <v>-1938628.65</v>
      </c>
      <c r="N24" s="7"/>
    </row>
    <row r="25" spans="1:14" s="12" customFormat="1" ht="12">
      <c r="A25" s="9" t="s">
        <v>54</v>
      </c>
      <c r="B25" s="10" t="s">
        <v>55</v>
      </c>
      <c r="C25" s="7">
        <v>247100</v>
      </c>
      <c r="D25" s="7">
        <v>0</v>
      </c>
      <c r="E25" s="11">
        <v>247100</v>
      </c>
      <c r="F25" s="11">
        <v>-8617.54</v>
      </c>
      <c r="G25" s="8">
        <f t="shared" si="0"/>
        <v>-0.03487470659651963</v>
      </c>
      <c r="H25" s="7">
        <v>0</v>
      </c>
      <c r="I25" s="7">
        <v>8617.54</v>
      </c>
      <c r="J25" s="7">
        <v>-8617.54</v>
      </c>
      <c r="K25" s="8" t="str">
        <f t="shared" si="1"/>
        <v> </v>
      </c>
      <c r="L25" s="7">
        <v>0</v>
      </c>
      <c r="M25" s="7">
        <f t="shared" si="2"/>
        <v>-255717.54</v>
      </c>
      <c r="N25" s="7"/>
    </row>
    <row r="26" spans="1:14" s="12" customFormat="1" ht="12">
      <c r="A26" s="9" t="s">
        <v>56</v>
      </c>
      <c r="B26" s="10" t="s">
        <v>57</v>
      </c>
      <c r="C26" s="7">
        <v>112400</v>
      </c>
      <c r="D26" s="7">
        <v>0</v>
      </c>
      <c r="E26" s="11">
        <v>112400</v>
      </c>
      <c r="F26" s="11">
        <v>8825.62</v>
      </c>
      <c r="G26" s="8">
        <f t="shared" si="0"/>
        <v>0.07851975088967972</v>
      </c>
      <c r="H26" s="7">
        <v>9414.34</v>
      </c>
      <c r="I26" s="7">
        <v>879.14</v>
      </c>
      <c r="J26" s="7">
        <v>8535.2</v>
      </c>
      <c r="K26" s="8">
        <f t="shared" si="1"/>
        <v>0.967093529972965</v>
      </c>
      <c r="L26" s="7">
        <v>290.42</v>
      </c>
      <c r="M26" s="7">
        <f t="shared" si="2"/>
        <v>-103574.38</v>
      </c>
      <c r="N26" s="7"/>
    </row>
    <row r="27" spans="1:14" s="12" customFormat="1" ht="12">
      <c r="A27" s="9" t="s">
        <v>58</v>
      </c>
      <c r="B27" s="10" t="s">
        <v>59</v>
      </c>
      <c r="C27" s="7">
        <v>0</v>
      </c>
      <c r="D27" s="7">
        <v>0</v>
      </c>
      <c r="E27" s="11">
        <v>0</v>
      </c>
      <c r="F27" s="11">
        <v>0</v>
      </c>
      <c r="G27" s="8" t="str">
        <f t="shared" si="0"/>
        <v> </v>
      </c>
      <c r="H27" s="7">
        <v>0</v>
      </c>
      <c r="I27" s="7">
        <v>0</v>
      </c>
      <c r="J27" s="7">
        <v>0</v>
      </c>
      <c r="K27" s="8" t="str">
        <f t="shared" si="1"/>
        <v> </v>
      </c>
      <c r="L27" s="7">
        <v>0</v>
      </c>
      <c r="M27" s="7">
        <f t="shared" si="2"/>
        <v>0</v>
      </c>
      <c r="N27" s="7"/>
    </row>
    <row r="28" spans="1:14" s="12" customFormat="1" ht="12">
      <c r="A28" s="9" t="s">
        <v>60</v>
      </c>
      <c r="B28" s="10" t="s">
        <v>61</v>
      </c>
      <c r="C28" s="7">
        <v>15200</v>
      </c>
      <c r="D28" s="7">
        <v>0</v>
      </c>
      <c r="E28" s="11">
        <v>15200</v>
      </c>
      <c r="F28" s="11">
        <v>0</v>
      </c>
      <c r="G28" s="8">
        <f t="shared" si="0"/>
        <v>0</v>
      </c>
      <c r="H28" s="7">
        <v>0</v>
      </c>
      <c r="I28" s="7">
        <v>0</v>
      </c>
      <c r="J28" s="7">
        <v>0</v>
      </c>
      <c r="K28" s="8" t="str">
        <f t="shared" si="1"/>
        <v> </v>
      </c>
      <c r="L28" s="7">
        <v>0</v>
      </c>
      <c r="M28" s="7">
        <f t="shared" si="2"/>
        <v>-15200</v>
      </c>
      <c r="N28" s="7"/>
    </row>
    <row r="29" spans="1:14" s="12" customFormat="1" ht="12">
      <c r="A29" s="9" t="s">
        <v>62</v>
      </c>
      <c r="B29" s="10" t="s">
        <v>63</v>
      </c>
      <c r="C29" s="7">
        <v>123400</v>
      </c>
      <c r="D29" s="7">
        <v>0</v>
      </c>
      <c r="E29" s="11">
        <v>123400</v>
      </c>
      <c r="F29" s="11">
        <v>0</v>
      </c>
      <c r="G29" s="8">
        <f t="shared" si="0"/>
        <v>0</v>
      </c>
      <c r="H29" s="7">
        <v>0</v>
      </c>
      <c r="I29" s="7">
        <v>0</v>
      </c>
      <c r="J29" s="7">
        <v>0</v>
      </c>
      <c r="K29" s="8" t="str">
        <f t="shared" si="1"/>
        <v> </v>
      </c>
      <c r="L29" s="7">
        <v>0</v>
      </c>
      <c r="M29" s="7">
        <f t="shared" si="2"/>
        <v>-123400</v>
      </c>
      <c r="N29" s="7"/>
    </row>
    <row r="30" spans="1:14" s="12" customFormat="1" ht="12">
      <c r="A30" s="9" t="s">
        <v>64</v>
      </c>
      <c r="B30" s="10" t="s">
        <v>65</v>
      </c>
      <c r="C30" s="7">
        <v>1777000</v>
      </c>
      <c r="D30" s="7">
        <v>0</v>
      </c>
      <c r="E30" s="11">
        <v>1777000</v>
      </c>
      <c r="F30" s="11">
        <v>1792152.85</v>
      </c>
      <c r="G30" s="8">
        <f t="shared" si="0"/>
        <v>1.0085272087788408</v>
      </c>
      <c r="H30" s="7">
        <v>0</v>
      </c>
      <c r="I30" s="7">
        <v>608.87</v>
      </c>
      <c r="J30" s="7">
        <v>-608.87</v>
      </c>
      <c r="K30" s="8">
        <f t="shared" si="1"/>
        <v>-0.00033974222678606906</v>
      </c>
      <c r="L30" s="7">
        <v>1792761.72</v>
      </c>
      <c r="M30" s="7">
        <f t="shared" si="2"/>
        <v>15152.850000000093</v>
      </c>
      <c r="N30" s="7"/>
    </row>
    <row r="31" spans="1:14" s="12" customFormat="1" ht="12">
      <c r="A31" s="9" t="s">
        <v>66</v>
      </c>
      <c r="B31" s="10" t="s">
        <v>67</v>
      </c>
      <c r="C31" s="7">
        <v>217900</v>
      </c>
      <c r="D31" s="7">
        <v>0</v>
      </c>
      <c r="E31" s="11">
        <v>217900</v>
      </c>
      <c r="F31" s="11">
        <v>17659.03</v>
      </c>
      <c r="G31" s="8">
        <f t="shared" si="0"/>
        <v>0.08104189995410738</v>
      </c>
      <c r="H31" s="7">
        <v>0</v>
      </c>
      <c r="I31" s="7">
        <v>0</v>
      </c>
      <c r="J31" s="7">
        <v>0</v>
      </c>
      <c r="K31" s="8">
        <f t="shared" si="1"/>
        <v>0</v>
      </c>
      <c r="L31" s="7">
        <v>17659.03</v>
      </c>
      <c r="M31" s="7">
        <f t="shared" si="2"/>
        <v>-200240.97</v>
      </c>
      <c r="N31" s="7"/>
    </row>
    <row r="32" spans="1:14" s="12" customFormat="1" ht="12">
      <c r="A32" s="9" t="s">
        <v>68</v>
      </c>
      <c r="B32" s="10" t="s">
        <v>69</v>
      </c>
      <c r="C32" s="7">
        <v>403100</v>
      </c>
      <c r="D32" s="7">
        <v>0</v>
      </c>
      <c r="E32" s="11">
        <v>403100</v>
      </c>
      <c r="F32" s="11">
        <v>-3787.51</v>
      </c>
      <c r="G32" s="8">
        <f t="shared" si="0"/>
        <v>-0.009395956338377575</v>
      </c>
      <c r="H32" s="7">
        <v>0</v>
      </c>
      <c r="I32" s="7">
        <v>3787.51</v>
      </c>
      <c r="J32" s="7">
        <v>-3787.51</v>
      </c>
      <c r="K32" s="8" t="str">
        <f t="shared" si="1"/>
        <v> </v>
      </c>
      <c r="L32" s="7">
        <v>0</v>
      </c>
      <c r="M32" s="7">
        <f t="shared" si="2"/>
        <v>-406887.51</v>
      </c>
      <c r="N32" s="7"/>
    </row>
    <row r="33" spans="1:14" s="12" customFormat="1" ht="12">
      <c r="A33" s="9" t="s">
        <v>70</v>
      </c>
      <c r="B33" s="10" t="s">
        <v>71</v>
      </c>
      <c r="C33" s="7">
        <v>100</v>
      </c>
      <c r="D33" s="7">
        <v>0</v>
      </c>
      <c r="E33" s="11">
        <v>100</v>
      </c>
      <c r="F33" s="11">
        <v>0</v>
      </c>
      <c r="G33" s="8">
        <f t="shared" si="0"/>
        <v>0</v>
      </c>
      <c r="H33" s="7">
        <v>0</v>
      </c>
      <c r="I33" s="7">
        <v>0</v>
      </c>
      <c r="J33" s="7">
        <v>0</v>
      </c>
      <c r="K33" s="8" t="str">
        <f t="shared" si="1"/>
        <v> </v>
      </c>
      <c r="L33" s="7">
        <v>0</v>
      </c>
      <c r="M33" s="7">
        <f t="shared" si="2"/>
        <v>-100</v>
      </c>
      <c r="N33" s="7"/>
    </row>
    <row r="34" spans="1:14" s="12" customFormat="1" ht="12">
      <c r="A34" s="9" t="s">
        <v>72</v>
      </c>
      <c r="B34" s="10" t="s">
        <v>73</v>
      </c>
      <c r="C34" s="7">
        <v>13400</v>
      </c>
      <c r="D34" s="7">
        <v>0</v>
      </c>
      <c r="E34" s="11">
        <v>13400</v>
      </c>
      <c r="F34" s="11">
        <v>3532.25</v>
      </c>
      <c r="G34" s="8">
        <f t="shared" si="0"/>
        <v>0.2636007462686567</v>
      </c>
      <c r="H34" s="7">
        <v>0</v>
      </c>
      <c r="I34" s="7">
        <v>0</v>
      </c>
      <c r="J34" s="7">
        <v>0</v>
      </c>
      <c r="K34" s="8">
        <f t="shared" si="1"/>
        <v>0</v>
      </c>
      <c r="L34" s="7">
        <v>3532.25</v>
      </c>
      <c r="M34" s="7">
        <f t="shared" si="2"/>
        <v>-9867.75</v>
      </c>
      <c r="N34" s="7"/>
    </row>
    <row r="35" spans="1:14" s="12" customFormat="1" ht="12">
      <c r="A35" s="9" t="s">
        <v>74</v>
      </c>
      <c r="B35" s="10" t="s">
        <v>75</v>
      </c>
      <c r="C35" s="7">
        <v>1407700</v>
      </c>
      <c r="D35" s="7">
        <v>0</v>
      </c>
      <c r="E35" s="11">
        <v>1407700</v>
      </c>
      <c r="F35" s="11">
        <v>5125.88</v>
      </c>
      <c r="G35" s="8">
        <f t="shared" si="0"/>
        <v>0.0036413156212261135</v>
      </c>
      <c r="H35" s="7">
        <v>0</v>
      </c>
      <c r="I35" s="7">
        <v>0</v>
      </c>
      <c r="J35" s="7">
        <v>0</v>
      </c>
      <c r="K35" s="8">
        <f t="shared" si="1"/>
        <v>0</v>
      </c>
      <c r="L35" s="7">
        <v>5125.88</v>
      </c>
      <c r="M35" s="7">
        <f t="shared" si="2"/>
        <v>-1402574.12</v>
      </c>
      <c r="N35" s="7"/>
    </row>
    <row r="36" spans="1:14" s="12" customFormat="1" ht="12">
      <c r="A36" s="9" t="s">
        <v>76</v>
      </c>
      <c r="B36" s="10" t="s">
        <v>77</v>
      </c>
      <c r="C36" s="7">
        <v>329300</v>
      </c>
      <c r="D36" s="7">
        <v>0</v>
      </c>
      <c r="E36" s="11">
        <v>329300</v>
      </c>
      <c r="F36" s="11">
        <v>82152</v>
      </c>
      <c r="G36" s="8">
        <f t="shared" si="0"/>
        <v>0.24947464318250834</v>
      </c>
      <c r="H36" s="7">
        <v>82152</v>
      </c>
      <c r="I36" s="7">
        <v>0</v>
      </c>
      <c r="J36" s="7">
        <v>82152</v>
      </c>
      <c r="K36" s="8">
        <f t="shared" si="1"/>
        <v>1</v>
      </c>
      <c r="L36" s="7">
        <v>0</v>
      </c>
      <c r="M36" s="7">
        <f t="shared" si="2"/>
        <v>-247148</v>
      </c>
      <c r="N36" s="7"/>
    </row>
    <row r="37" spans="1:14" s="12" customFormat="1" ht="12">
      <c r="A37" s="9" t="s">
        <v>78</v>
      </c>
      <c r="B37" s="10" t="s">
        <v>79</v>
      </c>
      <c r="C37" s="7">
        <v>4600</v>
      </c>
      <c r="D37" s="7">
        <v>0</v>
      </c>
      <c r="E37" s="11">
        <v>4600</v>
      </c>
      <c r="F37" s="11">
        <v>0</v>
      </c>
      <c r="G37" s="8">
        <f t="shared" si="0"/>
        <v>0</v>
      </c>
      <c r="H37" s="7">
        <v>0</v>
      </c>
      <c r="I37" s="7">
        <v>0</v>
      </c>
      <c r="J37" s="7">
        <v>0</v>
      </c>
      <c r="K37" s="8" t="str">
        <f t="shared" si="1"/>
        <v> </v>
      </c>
      <c r="L37" s="7">
        <v>0</v>
      </c>
      <c r="M37" s="7">
        <f t="shared" si="2"/>
        <v>-4600</v>
      </c>
      <c r="N37" s="7"/>
    </row>
    <row r="38" spans="1:14" s="12" customFormat="1" ht="12">
      <c r="A38" s="9" t="s">
        <v>80</v>
      </c>
      <c r="B38" s="10" t="s">
        <v>81</v>
      </c>
      <c r="C38" s="7">
        <v>124400</v>
      </c>
      <c r="D38" s="7">
        <v>0</v>
      </c>
      <c r="E38" s="11">
        <v>124400</v>
      </c>
      <c r="F38" s="11">
        <v>0</v>
      </c>
      <c r="G38" s="8">
        <f t="shared" si="0"/>
        <v>0</v>
      </c>
      <c r="H38" s="7">
        <v>0</v>
      </c>
      <c r="I38" s="7">
        <v>0</v>
      </c>
      <c r="J38" s="7">
        <v>0</v>
      </c>
      <c r="K38" s="8" t="str">
        <f t="shared" si="1"/>
        <v> </v>
      </c>
      <c r="L38" s="7">
        <v>0</v>
      </c>
      <c r="M38" s="7">
        <f t="shared" si="2"/>
        <v>-124400</v>
      </c>
      <c r="N38" s="7"/>
    </row>
    <row r="39" spans="1:14" s="12" customFormat="1" ht="12">
      <c r="A39" s="9" t="s">
        <v>82</v>
      </c>
      <c r="B39" s="10" t="s">
        <v>83</v>
      </c>
      <c r="C39" s="7">
        <v>64400</v>
      </c>
      <c r="D39" s="7">
        <v>0</v>
      </c>
      <c r="E39" s="11">
        <v>64400</v>
      </c>
      <c r="F39" s="11">
        <v>-104.34</v>
      </c>
      <c r="G39" s="8">
        <f t="shared" si="0"/>
        <v>-0.0016201863354037267</v>
      </c>
      <c r="H39" s="7">
        <v>0</v>
      </c>
      <c r="I39" s="7">
        <v>104.34</v>
      </c>
      <c r="J39" s="7">
        <v>-104.34</v>
      </c>
      <c r="K39" s="8" t="str">
        <f t="shared" si="1"/>
        <v> </v>
      </c>
      <c r="L39" s="7">
        <v>0</v>
      </c>
      <c r="M39" s="7">
        <f t="shared" si="2"/>
        <v>-64504.34</v>
      </c>
      <c r="N39" s="7"/>
    </row>
    <row r="40" spans="1:14" s="12" customFormat="1" ht="12">
      <c r="A40" s="9" t="s">
        <v>84</v>
      </c>
      <c r="B40" s="10" t="s">
        <v>85</v>
      </c>
      <c r="C40" s="7">
        <v>22300</v>
      </c>
      <c r="D40" s="7">
        <v>0</v>
      </c>
      <c r="E40" s="11">
        <v>22300</v>
      </c>
      <c r="F40" s="11">
        <v>16601.05</v>
      </c>
      <c r="G40" s="8">
        <f t="shared" si="0"/>
        <v>0.7444417040358744</v>
      </c>
      <c r="H40" s="7">
        <v>0</v>
      </c>
      <c r="I40" s="7">
        <v>658.67</v>
      </c>
      <c r="J40" s="7">
        <v>-658.67</v>
      </c>
      <c r="K40" s="8">
        <f t="shared" si="1"/>
        <v>-0.03967640601046319</v>
      </c>
      <c r="L40" s="7">
        <v>17259.72</v>
      </c>
      <c r="M40" s="7">
        <f t="shared" si="2"/>
        <v>-5698.950000000001</v>
      </c>
      <c r="N40" s="7"/>
    </row>
    <row r="41" spans="1:14" s="12" customFormat="1" ht="12">
      <c r="A41" s="9" t="s">
        <v>86</v>
      </c>
      <c r="B41" s="10" t="s">
        <v>87</v>
      </c>
      <c r="C41" s="7">
        <v>22800</v>
      </c>
      <c r="D41" s="7">
        <v>0</v>
      </c>
      <c r="E41" s="11">
        <v>22800</v>
      </c>
      <c r="F41" s="11">
        <v>8493.37</v>
      </c>
      <c r="G41" s="8">
        <f t="shared" si="0"/>
        <v>0.3725162280701755</v>
      </c>
      <c r="H41" s="7">
        <v>0</v>
      </c>
      <c r="I41" s="7">
        <v>0</v>
      </c>
      <c r="J41" s="7">
        <v>0</v>
      </c>
      <c r="K41" s="8">
        <f t="shared" si="1"/>
        <v>0</v>
      </c>
      <c r="L41" s="7">
        <v>8493.37</v>
      </c>
      <c r="M41" s="7">
        <f t="shared" si="2"/>
        <v>-14306.63</v>
      </c>
      <c r="N41" s="7"/>
    </row>
    <row r="42" spans="1:14" s="12" customFormat="1" ht="12">
      <c r="A42" s="9" t="s">
        <v>88</v>
      </c>
      <c r="B42" s="10" t="s">
        <v>89</v>
      </c>
      <c r="C42" s="7">
        <v>336400</v>
      </c>
      <c r="D42" s="7">
        <v>0</v>
      </c>
      <c r="E42" s="11">
        <v>336400</v>
      </c>
      <c r="F42" s="11">
        <v>0</v>
      </c>
      <c r="G42" s="8">
        <f t="shared" si="0"/>
        <v>0</v>
      </c>
      <c r="H42" s="7">
        <v>0</v>
      </c>
      <c r="I42" s="7">
        <v>0</v>
      </c>
      <c r="J42" s="7">
        <v>0</v>
      </c>
      <c r="K42" s="8" t="str">
        <f t="shared" si="1"/>
        <v> </v>
      </c>
      <c r="L42" s="7">
        <v>0</v>
      </c>
      <c r="M42" s="7">
        <f t="shared" si="2"/>
        <v>-336400</v>
      </c>
      <c r="N42" s="7"/>
    </row>
    <row r="43" spans="1:14" s="12" customFormat="1" ht="12">
      <c r="A43" s="9" t="s">
        <v>90</v>
      </c>
      <c r="B43" s="10" t="s">
        <v>91</v>
      </c>
      <c r="C43" s="7">
        <v>706900</v>
      </c>
      <c r="D43" s="7">
        <v>0</v>
      </c>
      <c r="E43" s="11">
        <v>706900</v>
      </c>
      <c r="F43" s="11">
        <v>-256</v>
      </c>
      <c r="G43" s="8">
        <f t="shared" si="0"/>
        <v>-0.0003621445749045127</v>
      </c>
      <c r="H43" s="7">
        <v>0</v>
      </c>
      <c r="I43" s="7">
        <v>271</v>
      </c>
      <c r="J43" s="7">
        <v>-271</v>
      </c>
      <c r="K43" s="8" t="str">
        <f t="shared" si="1"/>
        <v> </v>
      </c>
      <c r="L43" s="7">
        <v>15</v>
      </c>
      <c r="M43" s="7">
        <f t="shared" si="2"/>
        <v>-707156</v>
      </c>
      <c r="N43" s="7"/>
    </row>
    <row r="44" spans="1:14" s="12" customFormat="1" ht="12">
      <c r="A44" s="9" t="s">
        <v>92</v>
      </c>
      <c r="B44" s="10" t="s">
        <v>93</v>
      </c>
      <c r="C44" s="7">
        <v>232100</v>
      </c>
      <c r="D44" s="7">
        <v>0</v>
      </c>
      <c r="E44" s="11">
        <v>232100</v>
      </c>
      <c r="F44" s="11">
        <v>-675.65</v>
      </c>
      <c r="G44" s="8">
        <f t="shared" si="0"/>
        <v>-0.0029110297285652735</v>
      </c>
      <c r="H44" s="7">
        <v>0</v>
      </c>
      <c r="I44" s="7">
        <v>675.65</v>
      </c>
      <c r="J44" s="7">
        <v>-675.65</v>
      </c>
      <c r="K44" s="8" t="str">
        <f t="shared" si="1"/>
        <v> </v>
      </c>
      <c r="L44" s="7">
        <v>0</v>
      </c>
      <c r="M44" s="7">
        <f t="shared" si="2"/>
        <v>-232775.65</v>
      </c>
      <c r="N44" s="7"/>
    </row>
    <row r="45" spans="1:14" s="12" customFormat="1" ht="12">
      <c r="A45" s="9" t="s">
        <v>94</v>
      </c>
      <c r="B45" s="10" t="s">
        <v>95</v>
      </c>
      <c r="C45" s="7">
        <v>21200</v>
      </c>
      <c r="D45" s="7">
        <v>0</v>
      </c>
      <c r="E45" s="11">
        <v>21200</v>
      </c>
      <c r="F45" s="11">
        <v>12428</v>
      </c>
      <c r="G45" s="8">
        <f t="shared" si="0"/>
        <v>0.5862264150943396</v>
      </c>
      <c r="H45" s="7">
        <v>12428</v>
      </c>
      <c r="I45" s="7">
        <v>0</v>
      </c>
      <c r="J45" s="7">
        <v>12428</v>
      </c>
      <c r="K45" s="8">
        <f t="shared" si="1"/>
        <v>1</v>
      </c>
      <c r="L45" s="7">
        <v>0</v>
      </c>
      <c r="M45" s="7">
        <f t="shared" si="2"/>
        <v>-8772</v>
      </c>
      <c r="N45" s="7"/>
    </row>
    <row r="46" spans="1:14" s="12" customFormat="1" ht="12">
      <c r="A46" s="9" t="s">
        <v>96</v>
      </c>
      <c r="B46" s="10" t="s">
        <v>97</v>
      </c>
      <c r="C46" s="7">
        <v>22500</v>
      </c>
      <c r="D46" s="7">
        <v>0</v>
      </c>
      <c r="E46" s="11">
        <v>22500</v>
      </c>
      <c r="F46" s="11">
        <v>0</v>
      </c>
      <c r="G46" s="8">
        <f t="shared" si="0"/>
        <v>0</v>
      </c>
      <c r="H46" s="7">
        <v>0</v>
      </c>
      <c r="I46" s="7">
        <v>0</v>
      </c>
      <c r="J46" s="7">
        <v>0</v>
      </c>
      <c r="K46" s="8" t="str">
        <f t="shared" si="1"/>
        <v> </v>
      </c>
      <c r="L46" s="7">
        <v>0</v>
      </c>
      <c r="M46" s="7">
        <f t="shared" si="2"/>
        <v>-22500</v>
      </c>
      <c r="N46" s="7"/>
    </row>
    <row r="47" spans="1:14" s="12" customFormat="1" ht="12">
      <c r="A47" s="9" t="s">
        <v>98</v>
      </c>
      <c r="B47" s="10" t="s">
        <v>99</v>
      </c>
      <c r="C47" s="7">
        <v>195500</v>
      </c>
      <c r="D47" s="7">
        <v>0</v>
      </c>
      <c r="E47" s="11">
        <v>195500</v>
      </c>
      <c r="F47" s="11">
        <v>-356.53</v>
      </c>
      <c r="G47" s="8">
        <f t="shared" si="0"/>
        <v>-0.0018236828644501277</v>
      </c>
      <c r="H47" s="7">
        <v>0</v>
      </c>
      <c r="I47" s="7">
        <v>356.53</v>
      </c>
      <c r="J47" s="7">
        <v>-356.53</v>
      </c>
      <c r="K47" s="8" t="str">
        <f t="shared" si="1"/>
        <v> </v>
      </c>
      <c r="L47" s="7">
        <v>0</v>
      </c>
      <c r="M47" s="7">
        <f t="shared" si="2"/>
        <v>-195856.53</v>
      </c>
      <c r="N47" s="7"/>
    </row>
    <row r="48" spans="1:14" s="12" customFormat="1" ht="12">
      <c r="A48" s="9" t="s">
        <v>100</v>
      </c>
      <c r="B48" s="10" t="s">
        <v>101</v>
      </c>
      <c r="C48" s="7">
        <v>0</v>
      </c>
      <c r="D48" s="7">
        <v>0</v>
      </c>
      <c r="E48" s="11">
        <v>0</v>
      </c>
      <c r="F48" s="11">
        <v>1336</v>
      </c>
      <c r="G48" s="8" t="str">
        <f t="shared" si="0"/>
        <v> </v>
      </c>
      <c r="H48" s="7">
        <v>1336</v>
      </c>
      <c r="I48" s="7">
        <v>0</v>
      </c>
      <c r="J48" s="7">
        <v>1336</v>
      </c>
      <c r="K48" s="8">
        <f t="shared" si="1"/>
        <v>1</v>
      </c>
      <c r="L48" s="7">
        <v>0</v>
      </c>
      <c r="M48" s="7">
        <f t="shared" si="2"/>
        <v>1336</v>
      </c>
      <c r="N48" s="7"/>
    </row>
    <row r="49" spans="1:14" s="12" customFormat="1" ht="12">
      <c r="A49" s="9" t="s">
        <v>102</v>
      </c>
      <c r="B49" s="10" t="s">
        <v>103</v>
      </c>
      <c r="C49" s="7">
        <v>12000</v>
      </c>
      <c r="D49" s="7">
        <v>0</v>
      </c>
      <c r="E49" s="11">
        <v>12000</v>
      </c>
      <c r="F49" s="11">
        <v>-15</v>
      </c>
      <c r="G49" s="8">
        <f t="shared" si="0"/>
        <v>-0.00125</v>
      </c>
      <c r="H49" s="7">
        <v>0</v>
      </c>
      <c r="I49" s="7">
        <v>15</v>
      </c>
      <c r="J49" s="7">
        <v>-15</v>
      </c>
      <c r="K49" s="8" t="str">
        <f t="shared" si="1"/>
        <v> </v>
      </c>
      <c r="L49" s="7">
        <v>0</v>
      </c>
      <c r="M49" s="7">
        <f t="shared" si="2"/>
        <v>-12015</v>
      </c>
      <c r="N49" s="7"/>
    </row>
    <row r="50" spans="1:14" s="12" customFormat="1" ht="12">
      <c r="A50" s="9" t="s">
        <v>104</v>
      </c>
      <c r="B50" s="10" t="s">
        <v>105</v>
      </c>
      <c r="C50" s="7">
        <v>8600</v>
      </c>
      <c r="D50" s="7">
        <v>0</v>
      </c>
      <c r="E50" s="11">
        <v>8600</v>
      </c>
      <c r="F50" s="11">
        <v>1639.8</v>
      </c>
      <c r="G50" s="8">
        <f t="shared" si="0"/>
        <v>0.19067441860465115</v>
      </c>
      <c r="H50" s="7">
        <v>1639.8</v>
      </c>
      <c r="I50" s="7">
        <v>0</v>
      </c>
      <c r="J50" s="7">
        <v>1639.8</v>
      </c>
      <c r="K50" s="8">
        <f t="shared" si="1"/>
        <v>1</v>
      </c>
      <c r="L50" s="7">
        <v>0</v>
      </c>
      <c r="M50" s="7">
        <f t="shared" si="2"/>
        <v>-6960.2</v>
      </c>
      <c r="N50" s="7"/>
    </row>
    <row r="51" spans="1:14" s="12" customFormat="1" ht="12">
      <c r="A51" s="9" t="s">
        <v>106</v>
      </c>
      <c r="B51" s="10" t="s">
        <v>107</v>
      </c>
      <c r="C51" s="7">
        <v>160500</v>
      </c>
      <c r="D51" s="7">
        <v>0</v>
      </c>
      <c r="E51" s="11">
        <v>160500</v>
      </c>
      <c r="F51" s="11">
        <v>66163.8</v>
      </c>
      <c r="G51" s="8">
        <f t="shared" si="0"/>
        <v>0.41223551401869163</v>
      </c>
      <c r="H51" s="7">
        <v>66163.8</v>
      </c>
      <c r="I51" s="7">
        <v>0</v>
      </c>
      <c r="J51" s="7">
        <v>66163.8</v>
      </c>
      <c r="K51" s="8">
        <f t="shared" si="1"/>
        <v>1</v>
      </c>
      <c r="L51" s="7">
        <v>0</v>
      </c>
      <c r="M51" s="7">
        <f t="shared" si="2"/>
        <v>-94336.2</v>
      </c>
      <c r="N51" s="7"/>
    </row>
    <row r="52" spans="1:14" s="12" customFormat="1" ht="12">
      <c r="A52" s="9" t="s">
        <v>108</v>
      </c>
      <c r="B52" s="10" t="s">
        <v>109</v>
      </c>
      <c r="C52" s="7">
        <v>13200</v>
      </c>
      <c r="D52" s="7">
        <v>0</v>
      </c>
      <c r="E52" s="11">
        <v>13200</v>
      </c>
      <c r="F52" s="11">
        <v>11960</v>
      </c>
      <c r="G52" s="8">
        <f t="shared" si="0"/>
        <v>0.906060606060606</v>
      </c>
      <c r="H52" s="7">
        <v>11960</v>
      </c>
      <c r="I52" s="7">
        <v>0</v>
      </c>
      <c r="J52" s="7">
        <v>11960</v>
      </c>
      <c r="K52" s="8">
        <f t="shared" si="1"/>
        <v>1</v>
      </c>
      <c r="L52" s="7">
        <v>0</v>
      </c>
      <c r="M52" s="7">
        <f t="shared" si="2"/>
        <v>-1240</v>
      </c>
      <c r="N52" s="7"/>
    </row>
    <row r="53" spans="1:14" s="12" customFormat="1" ht="12">
      <c r="A53" s="9" t="s">
        <v>110</v>
      </c>
      <c r="B53" s="10" t="s">
        <v>111</v>
      </c>
      <c r="C53" s="7">
        <v>684000</v>
      </c>
      <c r="D53" s="7">
        <v>0</v>
      </c>
      <c r="E53" s="11">
        <v>684000</v>
      </c>
      <c r="F53" s="11">
        <v>227797.6</v>
      </c>
      <c r="G53" s="8">
        <f t="shared" si="0"/>
        <v>0.3330374269005848</v>
      </c>
      <c r="H53" s="7">
        <v>227997.6</v>
      </c>
      <c r="I53" s="7">
        <v>200</v>
      </c>
      <c r="J53" s="7">
        <v>227797.6</v>
      </c>
      <c r="K53" s="8">
        <f t="shared" si="1"/>
        <v>1</v>
      </c>
      <c r="L53" s="7">
        <v>0</v>
      </c>
      <c r="M53" s="7">
        <f t="shared" si="2"/>
        <v>-456202.4</v>
      </c>
      <c r="N53" s="7"/>
    </row>
    <row r="54" spans="1:14" s="12" customFormat="1" ht="12">
      <c r="A54" s="9" t="s">
        <v>112</v>
      </c>
      <c r="B54" s="10" t="s">
        <v>113</v>
      </c>
      <c r="C54" s="7">
        <v>9100</v>
      </c>
      <c r="D54" s="7">
        <v>0</v>
      </c>
      <c r="E54" s="11">
        <v>9100</v>
      </c>
      <c r="F54" s="11">
        <v>2640</v>
      </c>
      <c r="G54" s="8">
        <f t="shared" si="0"/>
        <v>0.29010989010989013</v>
      </c>
      <c r="H54" s="7">
        <v>2660</v>
      </c>
      <c r="I54" s="7">
        <v>20</v>
      </c>
      <c r="J54" s="7">
        <v>2640</v>
      </c>
      <c r="K54" s="8">
        <f t="shared" si="1"/>
        <v>1</v>
      </c>
      <c r="L54" s="7">
        <v>0</v>
      </c>
      <c r="M54" s="7">
        <f t="shared" si="2"/>
        <v>-6460</v>
      </c>
      <c r="N54" s="7"/>
    </row>
    <row r="55" spans="1:14" s="12" customFormat="1" ht="12">
      <c r="A55" s="9" t="s">
        <v>114</v>
      </c>
      <c r="B55" s="10" t="s">
        <v>115</v>
      </c>
      <c r="C55" s="7">
        <v>8600</v>
      </c>
      <c r="D55" s="7">
        <v>0</v>
      </c>
      <c r="E55" s="11">
        <v>8600</v>
      </c>
      <c r="F55" s="11">
        <v>14710.68</v>
      </c>
      <c r="G55" s="8">
        <f t="shared" si="0"/>
        <v>1.7105441860465116</v>
      </c>
      <c r="H55" s="7">
        <v>14710.68</v>
      </c>
      <c r="I55" s="7">
        <v>0</v>
      </c>
      <c r="J55" s="7">
        <v>14710.68</v>
      </c>
      <c r="K55" s="8">
        <f t="shared" si="1"/>
        <v>1</v>
      </c>
      <c r="L55" s="7">
        <v>0</v>
      </c>
      <c r="M55" s="7">
        <f t="shared" si="2"/>
        <v>6110.68</v>
      </c>
      <c r="N55" s="7"/>
    </row>
    <row r="56" spans="1:14" s="12" customFormat="1" ht="12">
      <c r="A56" s="9" t="s">
        <v>116</v>
      </c>
      <c r="B56" s="10" t="s">
        <v>117</v>
      </c>
      <c r="C56" s="7">
        <v>1300</v>
      </c>
      <c r="D56" s="7">
        <v>0</v>
      </c>
      <c r="E56" s="11">
        <v>1300</v>
      </c>
      <c r="F56" s="11">
        <v>0</v>
      </c>
      <c r="G56" s="8">
        <f t="shared" si="0"/>
        <v>0</v>
      </c>
      <c r="H56" s="7">
        <v>0</v>
      </c>
      <c r="I56" s="7">
        <v>0</v>
      </c>
      <c r="J56" s="7">
        <v>0</v>
      </c>
      <c r="K56" s="8" t="str">
        <f t="shared" si="1"/>
        <v> </v>
      </c>
      <c r="L56" s="7">
        <v>0</v>
      </c>
      <c r="M56" s="7">
        <f t="shared" si="2"/>
        <v>-1300</v>
      </c>
      <c r="N56" s="7"/>
    </row>
    <row r="57" spans="1:14" s="12" customFormat="1" ht="12">
      <c r="A57" s="9" t="s">
        <v>118</v>
      </c>
      <c r="B57" s="10" t="s">
        <v>119</v>
      </c>
      <c r="C57" s="7">
        <v>3719</v>
      </c>
      <c r="D57" s="7">
        <v>0</v>
      </c>
      <c r="E57" s="11">
        <v>3719</v>
      </c>
      <c r="F57" s="11">
        <v>2148.75</v>
      </c>
      <c r="G57" s="8">
        <f t="shared" si="0"/>
        <v>0.5777762839472976</v>
      </c>
      <c r="H57" s="7">
        <v>1735.53</v>
      </c>
      <c r="I57" s="7">
        <v>0</v>
      </c>
      <c r="J57" s="7">
        <v>1735.53</v>
      </c>
      <c r="K57" s="8">
        <f t="shared" si="1"/>
        <v>0.8076928446771379</v>
      </c>
      <c r="L57" s="7">
        <v>413.22</v>
      </c>
      <c r="M57" s="7">
        <f t="shared" si="2"/>
        <v>-1570.25</v>
      </c>
      <c r="N57" s="7"/>
    </row>
    <row r="58" spans="1:14" s="12" customFormat="1" ht="12">
      <c r="A58" s="9" t="s">
        <v>120</v>
      </c>
      <c r="B58" s="10" t="s">
        <v>121</v>
      </c>
      <c r="C58" s="7">
        <v>229500</v>
      </c>
      <c r="D58" s="7">
        <v>0</v>
      </c>
      <c r="E58" s="11">
        <v>229500</v>
      </c>
      <c r="F58" s="11">
        <v>117423.82</v>
      </c>
      <c r="G58" s="8">
        <f t="shared" si="0"/>
        <v>0.5116506318082789</v>
      </c>
      <c r="H58" s="7">
        <v>58711.91</v>
      </c>
      <c r="I58" s="7">
        <v>0</v>
      </c>
      <c r="J58" s="7">
        <v>58711.91</v>
      </c>
      <c r="K58" s="8">
        <f t="shared" si="1"/>
        <v>0.5</v>
      </c>
      <c r="L58" s="7">
        <v>58711.91</v>
      </c>
      <c r="M58" s="7">
        <f t="shared" si="2"/>
        <v>-112076.18</v>
      </c>
      <c r="N58" s="7"/>
    </row>
    <row r="59" spans="1:14" s="12" customFormat="1" ht="12">
      <c r="A59" s="9" t="s">
        <v>122</v>
      </c>
      <c r="B59" s="10" t="s">
        <v>123</v>
      </c>
      <c r="C59" s="7">
        <v>36</v>
      </c>
      <c r="D59" s="7">
        <v>0</v>
      </c>
      <c r="E59" s="11">
        <v>36</v>
      </c>
      <c r="F59" s="11">
        <v>0</v>
      </c>
      <c r="G59" s="8">
        <f t="shared" si="0"/>
        <v>0</v>
      </c>
      <c r="H59" s="7">
        <v>0</v>
      </c>
      <c r="I59" s="7">
        <v>0</v>
      </c>
      <c r="J59" s="7">
        <v>0</v>
      </c>
      <c r="K59" s="8" t="str">
        <f t="shared" si="1"/>
        <v> </v>
      </c>
      <c r="L59" s="7">
        <v>0</v>
      </c>
      <c r="M59" s="7">
        <f t="shared" si="2"/>
        <v>-36</v>
      </c>
      <c r="N59" s="7"/>
    </row>
    <row r="60" spans="1:14" s="12" customFormat="1" ht="12">
      <c r="A60" s="9" t="s">
        <v>124</v>
      </c>
      <c r="B60" s="10" t="s">
        <v>125</v>
      </c>
      <c r="C60" s="7">
        <v>25000</v>
      </c>
      <c r="D60" s="7">
        <v>0</v>
      </c>
      <c r="E60" s="11">
        <v>25000</v>
      </c>
      <c r="F60" s="11">
        <v>7639.31</v>
      </c>
      <c r="G60" s="8">
        <f t="shared" si="0"/>
        <v>0.3055724</v>
      </c>
      <c r="H60" s="7">
        <v>0</v>
      </c>
      <c r="I60" s="7">
        <v>0</v>
      </c>
      <c r="J60" s="7">
        <v>0</v>
      </c>
      <c r="K60" s="8">
        <f t="shared" si="1"/>
        <v>0</v>
      </c>
      <c r="L60" s="7">
        <v>7639.31</v>
      </c>
      <c r="M60" s="7">
        <f t="shared" si="2"/>
        <v>-17360.69</v>
      </c>
      <c r="N60" s="7"/>
    </row>
    <row r="61" spans="1:14" s="12" customFormat="1" ht="12">
      <c r="A61" s="9" t="s">
        <v>126</v>
      </c>
      <c r="B61" s="10" t="s">
        <v>127</v>
      </c>
      <c r="C61" s="7">
        <v>1000</v>
      </c>
      <c r="D61" s="7">
        <v>0</v>
      </c>
      <c r="E61" s="11">
        <v>1000</v>
      </c>
      <c r="F61" s="11">
        <v>165.94</v>
      </c>
      <c r="G61" s="8">
        <f t="shared" si="0"/>
        <v>0.16594</v>
      </c>
      <c r="H61" s="7">
        <v>165.94</v>
      </c>
      <c r="I61" s="7">
        <v>0</v>
      </c>
      <c r="J61" s="7">
        <v>165.94</v>
      </c>
      <c r="K61" s="8">
        <f t="shared" si="1"/>
        <v>1</v>
      </c>
      <c r="L61" s="7">
        <v>0</v>
      </c>
      <c r="M61" s="7">
        <f t="shared" si="2"/>
        <v>-834.06</v>
      </c>
      <c r="N61" s="7"/>
    </row>
    <row r="62" spans="1:14" s="12" customFormat="1" ht="12">
      <c r="A62" s="9" t="s">
        <v>128</v>
      </c>
      <c r="B62" s="10" t="s">
        <v>129</v>
      </c>
      <c r="C62" s="7">
        <v>39800</v>
      </c>
      <c r="D62" s="7">
        <v>0</v>
      </c>
      <c r="E62" s="11">
        <v>39800</v>
      </c>
      <c r="F62" s="11">
        <v>0</v>
      </c>
      <c r="G62" s="8">
        <f t="shared" si="0"/>
        <v>0</v>
      </c>
      <c r="H62" s="7">
        <v>0</v>
      </c>
      <c r="I62" s="7">
        <v>0</v>
      </c>
      <c r="J62" s="7">
        <v>0</v>
      </c>
      <c r="K62" s="8" t="str">
        <f t="shared" si="1"/>
        <v> </v>
      </c>
      <c r="L62" s="7">
        <v>0</v>
      </c>
      <c r="M62" s="7">
        <f t="shared" si="2"/>
        <v>-39800</v>
      </c>
      <c r="N62" s="7"/>
    </row>
    <row r="63" spans="1:14" s="12" customFormat="1" ht="12">
      <c r="A63" s="9" t="s">
        <v>130</v>
      </c>
      <c r="B63" s="10" t="s">
        <v>131</v>
      </c>
      <c r="C63" s="7">
        <v>37400</v>
      </c>
      <c r="D63" s="7">
        <v>0</v>
      </c>
      <c r="E63" s="11">
        <v>37400</v>
      </c>
      <c r="F63" s="11">
        <v>0</v>
      </c>
      <c r="G63" s="8">
        <f t="shared" si="0"/>
        <v>0</v>
      </c>
      <c r="H63" s="7">
        <v>0</v>
      </c>
      <c r="I63" s="7">
        <v>0</v>
      </c>
      <c r="J63" s="7">
        <v>0</v>
      </c>
      <c r="K63" s="8" t="str">
        <f t="shared" si="1"/>
        <v> </v>
      </c>
      <c r="L63" s="7">
        <v>0</v>
      </c>
      <c r="M63" s="7">
        <f t="shared" si="2"/>
        <v>-37400</v>
      </c>
      <c r="N63" s="7"/>
    </row>
    <row r="64" spans="1:14" s="12" customFormat="1" ht="12">
      <c r="A64" s="9" t="s">
        <v>132</v>
      </c>
      <c r="B64" s="10" t="s">
        <v>133</v>
      </c>
      <c r="C64" s="7">
        <v>0</v>
      </c>
      <c r="D64" s="7">
        <v>0</v>
      </c>
      <c r="E64" s="11">
        <v>0</v>
      </c>
      <c r="F64" s="11">
        <v>0</v>
      </c>
      <c r="G64" s="8" t="str">
        <f t="shared" si="0"/>
        <v> </v>
      </c>
      <c r="H64" s="7">
        <v>0</v>
      </c>
      <c r="I64" s="7">
        <v>0</v>
      </c>
      <c r="J64" s="7">
        <v>0</v>
      </c>
      <c r="K64" s="8" t="str">
        <f t="shared" si="1"/>
        <v> </v>
      </c>
      <c r="L64" s="7">
        <v>0</v>
      </c>
      <c r="M64" s="7">
        <f t="shared" si="2"/>
        <v>0</v>
      </c>
      <c r="N64" s="7"/>
    </row>
    <row r="65" spans="1:14" s="12" customFormat="1" ht="12">
      <c r="A65" s="9" t="s">
        <v>134</v>
      </c>
      <c r="B65" s="10" t="s">
        <v>135</v>
      </c>
      <c r="C65" s="7">
        <v>746700</v>
      </c>
      <c r="D65" s="7">
        <v>0</v>
      </c>
      <c r="E65" s="11">
        <v>746700</v>
      </c>
      <c r="F65" s="11">
        <v>59984.87</v>
      </c>
      <c r="G65" s="8">
        <f t="shared" si="0"/>
        <v>0.08033329315655552</v>
      </c>
      <c r="H65" s="7">
        <v>59984.87</v>
      </c>
      <c r="I65" s="7">
        <v>0</v>
      </c>
      <c r="J65" s="7">
        <v>59984.87</v>
      </c>
      <c r="K65" s="8">
        <f t="shared" si="1"/>
        <v>1</v>
      </c>
      <c r="L65" s="7">
        <v>0</v>
      </c>
      <c r="M65" s="7">
        <f t="shared" si="2"/>
        <v>-686715.13</v>
      </c>
      <c r="N65" s="7"/>
    </row>
    <row r="66" spans="1:14" s="12" customFormat="1" ht="12">
      <c r="A66" s="9" t="s">
        <v>136</v>
      </c>
      <c r="B66" s="10" t="s">
        <v>137</v>
      </c>
      <c r="C66" s="7">
        <v>2900</v>
      </c>
      <c r="D66" s="7">
        <v>0</v>
      </c>
      <c r="E66" s="11">
        <v>2900</v>
      </c>
      <c r="F66" s="11">
        <v>0</v>
      </c>
      <c r="G66" s="8">
        <f t="shared" si="0"/>
        <v>0</v>
      </c>
      <c r="H66" s="7">
        <v>0</v>
      </c>
      <c r="I66" s="7">
        <v>0</v>
      </c>
      <c r="J66" s="7">
        <v>0</v>
      </c>
      <c r="K66" s="8" t="str">
        <f t="shared" si="1"/>
        <v> </v>
      </c>
      <c r="L66" s="7">
        <v>0</v>
      </c>
      <c r="M66" s="7">
        <f t="shared" si="2"/>
        <v>-2900</v>
      </c>
      <c r="N66" s="7"/>
    </row>
    <row r="67" spans="1:14" s="12" customFormat="1" ht="12">
      <c r="A67" s="9" t="s">
        <v>138</v>
      </c>
      <c r="B67" s="10" t="s">
        <v>139</v>
      </c>
      <c r="C67" s="7">
        <v>500</v>
      </c>
      <c r="D67" s="7">
        <v>0</v>
      </c>
      <c r="E67" s="11">
        <v>500</v>
      </c>
      <c r="F67" s="11">
        <v>0</v>
      </c>
      <c r="G67" s="8">
        <f t="shared" si="0"/>
        <v>0</v>
      </c>
      <c r="H67" s="7">
        <v>0</v>
      </c>
      <c r="I67" s="7">
        <v>0</v>
      </c>
      <c r="J67" s="7">
        <v>0</v>
      </c>
      <c r="K67" s="8" t="str">
        <f t="shared" si="1"/>
        <v> </v>
      </c>
      <c r="L67" s="7">
        <v>0</v>
      </c>
      <c r="M67" s="7">
        <f t="shared" si="2"/>
        <v>-500</v>
      </c>
      <c r="N67" s="7"/>
    </row>
    <row r="68" spans="1:14" s="12" customFormat="1" ht="12">
      <c r="A68" s="9" t="s">
        <v>140</v>
      </c>
      <c r="B68" s="10" t="s">
        <v>141</v>
      </c>
      <c r="C68" s="7">
        <v>76900</v>
      </c>
      <c r="D68" s="7">
        <v>0</v>
      </c>
      <c r="E68" s="11">
        <v>76900</v>
      </c>
      <c r="F68" s="11">
        <v>-1921.1</v>
      </c>
      <c r="G68" s="8">
        <f aca="true" t="shared" si="3" ref="G68:G131">IF(E68&gt;0,F68/E68," ")</f>
        <v>-0.024981794538361506</v>
      </c>
      <c r="H68" s="7">
        <v>0</v>
      </c>
      <c r="I68" s="7">
        <v>1921.1</v>
      </c>
      <c r="J68" s="7">
        <v>-1921.1</v>
      </c>
      <c r="K68" s="8" t="str">
        <f aca="true" t="shared" si="4" ref="K68:K131">IF(F68&gt;0,J68/F68," ")</f>
        <v> </v>
      </c>
      <c r="L68" s="7">
        <v>0</v>
      </c>
      <c r="M68" s="7">
        <f aca="true" t="shared" si="5" ref="M68:M131">+F68-E68</f>
        <v>-78821.1</v>
      </c>
      <c r="N68" s="7"/>
    </row>
    <row r="69" spans="1:14" s="12" customFormat="1" ht="12">
      <c r="A69" s="9" t="s">
        <v>142</v>
      </c>
      <c r="B69" s="10" t="s">
        <v>143</v>
      </c>
      <c r="C69" s="7">
        <v>1177800</v>
      </c>
      <c r="D69" s="7">
        <v>0</v>
      </c>
      <c r="E69" s="11">
        <v>1177800</v>
      </c>
      <c r="F69" s="11">
        <v>-989.2</v>
      </c>
      <c r="G69" s="8">
        <f t="shared" si="3"/>
        <v>-0.0008398709458312108</v>
      </c>
      <c r="H69" s="7">
        <v>0</v>
      </c>
      <c r="I69" s="7">
        <v>1984.34</v>
      </c>
      <c r="J69" s="7">
        <v>-1984.34</v>
      </c>
      <c r="K69" s="8" t="str">
        <f t="shared" si="4"/>
        <v> </v>
      </c>
      <c r="L69" s="7">
        <v>995.14</v>
      </c>
      <c r="M69" s="7">
        <f t="shared" si="5"/>
        <v>-1178789.2</v>
      </c>
      <c r="N69" s="7"/>
    </row>
    <row r="70" spans="1:14" s="12" customFormat="1" ht="12">
      <c r="A70" s="9" t="s">
        <v>144</v>
      </c>
      <c r="B70" s="10" t="s">
        <v>145</v>
      </c>
      <c r="C70" s="7">
        <v>2212600</v>
      </c>
      <c r="D70" s="7">
        <v>0</v>
      </c>
      <c r="E70" s="11">
        <v>2212600</v>
      </c>
      <c r="F70" s="11">
        <v>-450.41</v>
      </c>
      <c r="G70" s="8">
        <f t="shared" si="3"/>
        <v>-0.00020356594052246227</v>
      </c>
      <c r="H70" s="7">
        <v>0</v>
      </c>
      <c r="I70" s="7">
        <v>450.41</v>
      </c>
      <c r="J70" s="7">
        <v>-450.41</v>
      </c>
      <c r="K70" s="8" t="str">
        <f t="shared" si="4"/>
        <v> </v>
      </c>
      <c r="L70" s="7">
        <v>0</v>
      </c>
      <c r="M70" s="7">
        <f t="shared" si="5"/>
        <v>-2213050.41</v>
      </c>
      <c r="N70" s="7"/>
    </row>
    <row r="71" spans="1:14" s="12" customFormat="1" ht="12">
      <c r="A71" s="9" t="s">
        <v>146</v>
      </c>
      <c r="B71" s="10" t="s">
        <v>147</v>
      </c>
      <c r="C71" s="7">
        <v>4700</v>
      </c>
      <c r="D71" s="7">
        <v>0</v>
      </c>
      <c r="E71" s="11">
        <v>4700</v>
      </c>
      <c r="F71" s="11">
        <v>0</v>
      </c>
      <c r="G71" s="8">
        <f t="shared" si="3"/>
        <v>0</v>
      </c>
      <c r="H71" s="7">
        <v>0</v>
      </c>
      <c r="I71" s="7">
        <v>0</v>
      </c>
      <c r="J71" s="7">
        <v>0</v>
      </c>
      <c r="K71" s="8" t="str">
        <f t="shared" si="4"/>
        <v> </v>
      </c>
      <c r="L71" s="7">
        <v>0</v>
      </c>
      <c r="M71" s="7">
        <f t="shared" si="5"/>
        <v>-4700</v>
      </c>
      <c r="N71" s="7"/>
    </row>
    <row r="72" spans="1:14" s="12" customFormat="1" ht="12">
      <c r="A72" s="9" t="s">
        <v>148</v>
      </c>
      <c r="B72" s="10" t="s">
        <v>149</v>
      </c>
      <c r="C72" s="7">
        <v>5200</v>
      </c>
      <c r="D72" s="7">
        <v>0</v>
      </c>
      <c r="E72" s="11">
        <v>5200</v>
      </c>
      <c r="F72" s="11">
        <v>0</v>
      </c>
      <c r="G72" s="8">
        <f t="shared" si="3"/>
        <v>0</v>
      </c>
      <c r="H72" s="7">
        <v>0</v>
      </c>
      <c r="I72" s="7">
        <v>0</v>
      </c>
      <c r="J72" s="7">
        <v>0</v>
      </c>
      <c r="K72" s="8" t="str">
        <f t="shared" si="4"/>
        <v> </v>
      </c>
      <c r="L72" s="7">
        <v>0</v>
      </c>
      <c r="M72" s="7">
        <f t="shared" si="5"/>
        <v>-5200</v>
      </c>
      <c r="N72" s="7"/>
    </row>
    <row r="73" spans="1:14" s="12" customFormat="1" ht="12">
      <c r="A73" s="9" t="s">
        <v>150</v>
      </c>
      <c r="B73" s="10" t="s">
        <v>151</v>
      </c>
      <c r="C73" s="7">
        <v>500</v>
      </c>
      <c r="D73" s="7">
        <v>0</v>
      </c>
      <c r="E73" s="11">
        <v>500</v>
      </c>
      <c r="F73" s="11">
        <v>0</v>
      </c>
      <c r="G73" s="8">
        <f t="shared" si="3"/>
        <v>0</v>
      </c>
      <c r="H73" s="7">
        <v>0</v>
      </c>
      <c r="I73" s="7">
        <v>0</v>
      </c>
      <c r="J73" s="7">
        <v>0</v>
      </c>
      <c r="K73" s="8" t="str">
        <f t="shared" si="4"/>
        <v> </v>
      </c>
      <c r="L73" s="7">
        <v>0</v>
      </c>
      <c r="M73" s="7">
        <f t="shared" si="5"/>
        <v>-500</v>
      </c>
      <c r="N73" s="7"/>
    </row>
    <row r="74" spans="1:14" s="12" customFormat="1" ht="12">
      <c r="A74" s="9" t="s">
        <v>152</v>
      </c>
      <c r="B74" s="10" t="s">
        <v>153</v>
      </c>
      <c r="C74" s="7">
        <v>1332500</v>
      </c>
      <c r="D74" s="7">
        <v>0</v>
      </c>
      <c r="E74" s="11">
        <v>1332500</v>
      </c>
      <c r="F74" s="11">
        <v>-8845.3</v>
      </c>
      <c r="G74" s="8">
        <f t="shared" si="3"/>
        <v>-0.006638123827392119</v>
      </c>
      <c r="H74" s="7">
        <v>0</v>
      </c>
      <c r="I74" s="7">
        <v>8845.3</v>
      </c>
      <c r="J74" s="7">
        <v>-8845.3</v>
      </c>
      <c r="K74" s="8" t="str">
        <f t="shared" si="4"/>
        <v> </v>
      </c>
      <c r="L74" s="7">
        <v>0</v>
      </c>
      <c r="M74" s="7">
        <f t="shared" si="5"/>
        <v>-1341345.3</v>
      </c>
      <c r="N74" s="7"/>
    </row>
    <row r="75" spans="1:14" s="12" customFormat="1" ht="12">
      <c r="A75" s="9" t="s">
        <v>154</v>
      </c>
      <c r="B75" s="10" t="s">
        <v>155</v>
      </c>
      <c r="C75" s="7">
        <v>934700</v>
      </c>
      <c r="D75" s="7">
        <v>0</v>
      </c>
      <c r="E75" s="11">
        <v>934700</v>
      </c>
      <c r="F75" s="11">
        <v>2245.07</v>
      </c>
      <c r="G75" s="8">
        <f t="shared" si="3"/>
        <v>0.0024019150529581684</v>
      </c>
      <c r="H75" s="7">
        <v>6274.99</v>
      </c>
      <c r="I75" s="7">
        <v>4029.92</v>
      </c>
      <c r="J75" s="7">
        <v>2245.07</v>
      </c>
      <c r="K75" s="8">
        <f t="shared" si="4"/>
        <v>1</v>
      </c>
      <c r="L75" s="7">
        <v>0</v>
      </c>
      <c r="M75" s="7">
        <f t="shared" si="5"/>
        <v>-932454.93</v>
      </c>
      <c r="N75" s="7"/>
    </row>
    <row r="76" spans="1:14" s="12" customFormat="1" ht="12">
      <c r="A76" s="9" t="s">
        <v>156</v>
      </c>
      <c r="B76" s="10" t="s">
        <v>157</v>
      </c>
      <c r="C76" s="7">
        <v>266900</v>
      </c>
      <c r="D76" s="7">
        <v>0</v>
      </c>
      <c r="E76" s="11">
        <v>266900</v>
      </c>
      <c r="F76" s="11">
        <v>2068.16</v>
      </c>
      <c r="G76" s="8">
        <f t="shared" si="3"/>
        <v>0.007748819782690146</v>
      </c>
      <c r="H76" s="7">
        <v>0</v>
      </c>
      <c r="I76" s="7">
        <v>0</v>
      </c>
      <c r="J76" s="7">
        <v>0</v>
      </c>
      <c r="K76" s="8">
        <f t="shared" si="4"/>
        <v>0</v>
      </c>
      <c r="L76" s="7">
        <v>2068.16</v>
      </c>
      <c r="M76" s="7">
        <f t="shared" si="5"/>
        <v>-264831.84</v>
      </c>
      <c r="N76" s="7"/>
    </row>
    <row r="77" spans="1:14" s="12" customFormat="1" ht="12">
      <c r="A77" s="9" t="s">
        <v>158</v>
      </c>
      <c r="B77" s="10" t="s">
        <v>159</v>
      </c>
      <c r="C77" s="7">
        <v>35000</v>
      </c>
      <c r="D77" s="7">
        <v>39957.08</v>
      </c>
      <c r="E77" s="11">
        <v>74957.08</v>
      </c>
      <c r="F77" s="11">
        <v>74957.08</v>
      </c>
      <c r="G77" s="8">
        <f t="shared" si="3"/>
        <v>1</v>
      </c>
      <c r="H77" s="7">
        <v>74957.08</v>
      </c>
      <c r="I77" s="7">
        <v>0</v>
      </c>
      <c r="J77" s="7">
        <v>74957.08</v>
      </c>
      <c r="K77" s="8">
        <f t="shared" si="4"/>
        <v>1</v>
      </c>
      <c r="L77" s="7">
        <v>0</v>
      </c>
      <c r="M77" s="7">
        <f t="shared" si="5"/>
        <v>0</v>
      </c>
      <c r="N77" s="7"/>
    </row>
    <row r="78" spans="1:14" s="12" customFormat="1" ht="12">
      <c r="A78" s="9" t="s">
        <v>160</v>
      </c>
      <c r="B78" s="10" t="s">
        <v>161</v>
      </c>
      <c r="C78" s="7">
        <v>334000</v>
      </c>
      <c r="D78" s="7">
        <v>0</v>
      </c>
      <c r="E78" s="11">
        <v>334000</v>
      </c>
      <c r="F78" s="11">
        <v>186375.12</v>
      </c>
      <c r="G78" s="8">
        <f t="shared" si="3"/>
        <v>0.5580093413173652</v>
      </c>
      <c r="H78" s="7">
        <v>0</v>
      </c>
      <c r="I78" s="7">
        <v>0</v>
      </c>
      <c r="J78" s="7">
        <v>0</v>
      </c>
      <c r="K78" s="8">
        <f t="shared" si="4"/>
        <v>0</v>
      </c>
      <c r="L78" s="7">
        <v>186375.12</v>
      </c>
      <c r="M78" s="7">
        <f t="shared" si="5"/>
        <v>-147624.88</v>
      </c>
      <c r="N78" s="7"/>
    </row>
    <row r="79" spans="1:14" s="12" customFormat="1" ht="12">
      <c r="A79" s="9" t="s">
        <v>162</v>
      </c>
      <c r="B79" s="10" t="s">
        <v>163</v>
      </c>
      <c r="C79" s="7">
        <v>727000</v>
      </c>
      <c r="D79" s="7">
        <v>0</v>
      </c>
      <c r="E79" s="11">
        <v>727000</v>
      </c>
      <c r="F79" s="11">
        <v>0</v>
      </c>
      <c r="G79" s="8">
        <f t="shared" si="3"/>
        <v>0</v>
      </c>
      <c r="H79" s="7">
        <v>0</v>
      </c>
      <c r="I79" s="7">
        <v>0</v>
      </c>
      <c r="J79" s="7">
        <v>0</v>
      </c>
      <c r="K79" s="8" t="str">
        <f t="shared" si="4"/>
        <v> </v>
      </c>
      <c r="L79" s="7">
        <v>0</v>
      </c>
      <c r="M79" s="7">
        <f t="shared" si="5"/>
        <v>-727000</v>
      </c>
      <c r="N79" s="7"/>
    </row>
    <row r="80" spans="1:14" s="12" customFormat="1" ht="12">
      <c r="A80" s="9" t="s">
        <v>164</v>
      </c>
      <c r="B80" s="10" t="s">
        <v>165</v>
      </c>
      <c r="C80" s="7">
        <v>30</v>
      </c>
      <c r="D80" s="7">
        <v>0</v>
      </c>
      <c r="E80" s="11">
        <v>30</v>
      </c>
      <c r="F80" s="11">
        <v>8327.78</v>
      </c>
      <c r="G80" s="8">
        <f t="shared" si="3"/>
        <v>277.5926666666667</v>
      </c>
      <c r="H80" s="7">
        <v>8327.78</v>
      </c>
      <c r="I80" s="7">
        <v>0</v>
      </c>
      <c r="J80" s="7">
        <v>8327.78</v>
      </c>
      <c r="K80" s="8">
        <f t="shared" si="4"/>
        <v>1</v>
      </c>
      <c r="L80" s="7">
        <v>0</v>
      </c>
      <c r="M80" s="7">
        <f t="shared" si="5"/>
        <v>8297.78</v>
      </c>
      <c r="N80" s="7"/>
    </row>
    <row r="81" spans="1:14" s="12" customFormat="1" ht="12">
      <c r="A81" s="9" t="s">
        <v>166</v>
      </c>
      <c r="B81" s="10" t="s">
        <v>167</v>
      </c>
      <c r="C81" s="7">
        <v>179600</v>
      </c>
      <c r="D81" s="7">
        <v>0</v>
      </c>
      <c r="E81" s="11">
        <v>179600</v>
      </c>
      <c r="F81" s="11">
        <v>0</v>
      </c>
      <c r="G81" s="8">
        <f t="shared" si="3"/>
        <v>0</v>
      </c>
      <c r="H81" s="7">
        <v>0</v>
      </c>
      <c r="I81" s="7">
        <v>0</v>
      </c>
      <c r="J81" s="7">
        <v>0</v>
      </c>
      <c r="K81" s="8" t="str">
        <f t="shared" si="4"/>
        <v> </v>
      </c>
      <c r="L81" s="7">
        <v>0</v>
      </c>
      <c r="M81" s="7">
        <f t="shared" si="5"/>
        <v>-179600</v>
      </c>
      <c r="N81" s="7"/>
    </row>
    <row r="82" spans="1:14" s="12" customFormat="1" ht="12">
      <c r="A82" s="9" t="s">
        <v>168</v>
      </c>
      <c r="B82" s="10" t="s">
        <v>169</v>
      </c>
      <c r="C82" s="7">
        <v>294900</v>
      </c>
      <c r="D82" s="7">
        <v>0</v>
      </c>
      <c r="E82" s="11">
        <v>294900</v>
      </c>
      <c r="F82" s="11">
        <v>0</v>
      </c>
      <c r="G82" s="8">
        <f t="shared" si="3"/>
        <v>0</v>
      </c>
      <c r="H82" s="7">
        <v>0</v>
      </c>
      <c r="I82" s="7">
        <v>0</v>
      </c>
      <c r="J82" s="7">
        <v>0</v>
      </c>
      <c r="K82" s="8" t="str">
        <f t="shared" si="4"/>
        <v> </v>
      </c>
      <c r="L82" s="7">
        <v>0</v>
      </c>
      <c r="M82" s="7">
        <f t="shared" si="5"/>
        <v>-294900</v>
      </c>
      <c r="N82" s="7"/>
    </row>
    <row r="83" spans="1:14" s="12" customFormat="1" ht="12">
      <c r="A83" s="9" t="s">
        <v>170</v>
      </c>
      <c r="B83" s="10" t="s">
        <v>171</v>
      </c>
      <c r="C83" s="7">
        <v>100</v>
      </c>
      <c r="D83" s="7">
        <v>0</v>
      </c>
      <c r="E83" s="11">
        <v>100</v>
      </c>
      <c r="F83" s="11">
        <v>2186.49</v>
      </c>
      <c r="G83" s="8">
        <f t="shared" si="3"/>
        <v>21.8649</v>
      </c>
      <c r="H83" s="7">
        <v>0</v>
      </c>
      <c r="I83" s="7">
        <v>0</v>
      </c>
      <c r="J83" s="7">
        <v>0</v>
      </c>
      <c r="K83" s="8">
        <f t="shared" si="4"/>
        <v>0</v>
      </c>
      <c r="L83" s="7">
        <v>2186.49</v>
      </c>
      <c r="M83" s="7">
        <f t="shared" si="5"/>
        <v>2086.49</v>
      </c>
      <c r="N83" s="7"/>
    </row>
    <row r="84" spans="1:14" s="12" customFormat="1" ht="12">
      <c r="A84" s="9" t="s">
        <v>172</v>
      </c>
      <c r="B84" s="10" t="s">
        <v>173</v>
      </c>
      <c r="C84" s="7">
        <v>30</v>
      </c>
      <c r="D84" s="7">
        <v>0</v>
      </c>
      <c r="E84" s="11">
        <v>30</v>
      </c>
      <c r="F84" s="11">
        <v>0</v>
      </c>
      <c r="G84" s="8">
        <f t="shared" si="3"/>
        <v>0</v>
      </c>
      <c r="H84" s="7">
        <v>0</v>
      </c>
      <c r="I84" s="7">
        <v>0</v>
      </c>
      <c r="J84" s="7">
        <v>0</v>
      </c>
      <c r="K84" s="8" t="str">
        <f t="shared" si="4"/>
        <v> </v>
      </c>
      <c r="L84" s="7">
        <v>0</v>
      </c>
      <c r="M84" s="7">
        <f t="shared" si="5"/>
        <v>-30</v>
      </c>
      <c r="N84" s="7"/>
    </row>
    <row r="85" spans="1:14" s="12" customFormat="1" ht="12">
      <c r="A85" s="9" t="s">
        <v>174</v>
      </c>
      <c r="B85" s="10" t="s">
        <v>175</v>
      </c>
      <c r="C85" s="7">
        <v>23100</v>
      </c>
      <c r="D85" s="7">
        <v>0</v>
      </c>
      <c r="E85" s="11">
        <v>23100</v>
      </c>
      <c r="F85" s="11">
        <v>0</v>
      </c>
      <c r="G85" s="8">
        <f t="shared" si="3"/>
        <v>0</v>
      </c>
      <c r="H85" s="7">
        <v>0</v>
      </c>
      <c r="I85" s="7">
        <v>0</v>
      </c>
      <c r="J85" s="7">
        <v>0</v>
      </c>
      <c r="K85" s="8" t="str">
        <f t="shared" si="4"/>
        <v> </v>
      </c>
      <c r="L85" s="7">
        <v>0</v>
      </c>
      <c r="M85" s="7">
        <f t="shared" si="5"/>
        <v>-23100</v>
      </c>
      <c r="N85" s="7"/>
    </row>
    <row r="86" spans="1:14" s="12" customFormat="1" ht="12">
      <c r="A86" s="9" t="s">
        <v>176</v>
      </c>
      <c r="B86" s="10" t="s">
        <v>177</v>
      </c>
      <c r="C86" s="7">
        <v>87200</v>
      </c>
      <c r="D86" s="7">
        <v>0</v>
      </c>
      <c r="E86" s="11">
        <v>87200</v>
      </c>
      <c r="F86" s="11">
        <v>22183.19</v>
      </c>
      <c r="G86" s="8">
        <f t="shared" si="3"/>
        <v>0.25439438073394494</v>
      </c>
      <c r="H86" s="7">
        <v>22183.19</v>
      </c>
      <c r="I86" s="7">
        <v>0</v>
      </c>
      <c r="J86" s="7">
        <v>22183.19</v>
      </c>
      <c r="K86" s="8">
        <f t="shared" si="4"/>
        <v>1</v>
      </c>
      <c r="L86" s="7">
        <v>0</v>
      </c>
      <c r="M86" s="7">
        <f t="shared" si="5"/>
        <v>-65016.81</v>
      </c>
      <c r="N86" s="7"/>
    </row>
    <row r="87" spans="1:14" s="12" customFormat="1" ht="12">
      <c r="A87" s="9" t="s">
        <v>178</v>
      </c>
      <c r="B87" s="10" t="s">
        <v>179</v>
      </c>
      <c r="C87" s="7">
        <v>985200</v>
      </c>
      <c r="D87" s="7">
        <v>0</v>
      </c>
      <c r="E87" s="11">
        <v>985200</v>
      </c>
      <c r="F87" s="11">
        <v>348836.83</v>
      </c>
      <c r="G87" s="8">
        <f t="shared" si="3"/>
        <v>0.3540771721477873</v>
      </c>
      <c r="H87" s="7">
        <v>132855.52</v>
      </c>
      <c r="I87" s="7">
        <v>0</v>
      </c>
      <c r="J87" s="7">
        <v>132855.52</v>
      </c>
      <c r="K87" s="8">
        <f t="shared" si="4"/>
        <v>0.3808529047807251</v>
      </c>
      <c r="L87" s="7">
        <v>215981.31</v>
      </c>
      <c r="M87" s="7">
        <f t="shared" si="5"/>
        <v>-636363.1699999999</v>
      </c>
      <c r="N87" s="7"/>
    </row>
    <row r="88" spans="1:14" s="12" customFormat="1" ht="12">
      <c r="A88" s="9" t="s">
        <v>180</v>
      </c>
      <c r="B88" s="10" t="s">
        <v>181</v>
      </c>
      <c r="C88" s="7">
        <v>17533</v>
      </c>
      <c r="D88" s="7">
        <v>0</v>
      </c>
      <c r="E88" s="11">
        <v>17533</v>
      </c>
      <c r="F88" s="11">
        <v>0</v>
      </c>
      <c r="G88" s="8">
        <f t="shared" si="3"/>
        <v>0</v>
      </c>
      <c r="H88" s="7">
        <v>0</v>
      </c>
      <c r="I88" s="7">
        <v>0</v>
      </c>
      <c r="J88" s="7">
        <v>0</v>
      </c>
      <c r="K88" s="8" t="str">
        <f t="shared" si="4"/>
        <v> </v>
      </c>
      <c r="L88" s="7">
        <v>0</v>
      </c>
      <c r="M88" s="7">
        <f t="shared" si="5"/>
        <v>-17533</v>
      </c>
      <c r="N88" s="7"/>
    </row>
    <row r="89" spans="1:14" s="12" customFormat="1" ht="12">
      <c r="A89" s="9" t="s">
        <v>182</v>
      </c>
      <c r="B89" s="10" t="s">
        <v>183</v>
      </c>
      <c r="C89" s="7">
        <v>0</v>
      </c>
      <c r="D89" s="7">
        <v>0</v>
      </c>
      <c r="E89" s="11">
        <v>0</v>
      </c>
      <c r="F89" s="11">
        <v>0</v>
      </c>
      <c r="G89" s="8" t="str">
        <f t="shared" si="3"/>
        <v> </v>
      </c>
      <c r="H89" s="7">
        <v>0</v>
      </c>
      <c r="I89" s="7">
        <v>0</v>
      </c>
      <c r="J89" s="7">
        <v>0</v>
      </c>
      <c r="K89" s="8" t="str">
        <f t="shared" si="4"/>
        <v> </v>
      </c>
      <c r="L89" s="7">
        <v>0</v>
      </c>
      <c r="M89" s="7">
        <f t="shared" si="5"/>
        <v>0</v>
      </c>
      <c r="N89" s="7"/>
    </row>
    <row r="90" spans="1:14" s="12" customFormat="1" ht="12">
      <c r="A90" s="9" t="s">
        <v>184</v>
      </c>
      <c r="B90" s="10" t="s">
        <v>185</v>
      </c>
      <c r="C90" s="7">
        <v>404300</v>
      </c>
      <c r="D90" s="7">
        <v>0</v>
      </c>
      <c r="E90" s="11">
        <v>404300</v>
      </c>
      <c r="F90" s="11">
        <v>0</v>
      </c>
      <c r="G90" s="8">
        <f t="shared" si="3"/>
        <v>0</v>
      </c>
      <c r="H90" s="7">
        <v>0</v>
      </c>
      <c r="I90" s="7">
        <v>0</v>
      </c>
      <c r="J90" s="7">
        <v>0</v>
      </c>
      <c r="K90" s="8" t="str">
        <f t="shared" si="4"/>
        <v> </v>
      </c>
      <c r="L90" s="7">
        <v>0</v>
      </c>
      <c r="M90" s="7">
        <f t="shared" si="5"/>
        <v>-404300</v>
      </c>
      <c r="N90" s="7"/>
    </row>
    <row r="91" spans="1:14" s="12" customFormat="1" ht="12">
      <c r="A91" s="9" t="s">
        <v>186</v>
      </c>
      <c r="B91" s="10" t="s">
        <v>187</v>
      </c>
      <c r="C91" s="7">
        <v>53523120</v>
      </c>
      <c r="D91" s="7">
        <v>0</v>
      </c>
      <c r="E91" s="11">
        <v>53523120</v>
      </c>
      <c r="F91" s="11">
        <v>22763900.15</v>
      </c>
      <c r="G91" s="8">
        <f t="shared" si="3"/>
        <v>0.4253096633753787</v>
      </c>
      <c r="H91" s="7">
        <v>22580047.1</v>
      </c>
      <c r="I91" s="7">
        <v>0</v>
      </c>
      <c r="J91" s="7">
        <v>22580047.1</v>
      </c>
      <c r="K91" s="8">
        <f t="shared" si="4"/>
        <v>0.9919234819697627</v>
      </c>
      <c r="L91" s="7">
        <v>183853.05</v>
      </c>
      <c r="M91" s="7">
        <f t="shared" si="5"/>
        <v>-30759219.85</v>
      </c>
      <c r="N91" s="7"/>
    </row>
    <row r="92" spans="1:14" s="12" customFormat="1" ht="12">
      <c r="A92" s="9" t="s">
        <v>188</v>
      </c>
      <c r="B92" s="10" t="s">
        <v>189</v>
      </c>
      <c r="C92" s="7">
        <v>480600</v>
      </c>
      <c r="D92" s="7">
        <v>0</v>
      </c>
      <c r="E92" s="11">
        <v>480600</v>
      </c>
      <c r="F92" s="11">
        <v>291556.2</v>
      </c>
      <c r="G92" s="8">
        <f t="shared" si="3"/>
        <v>0.6066504369538077</v>
      </c>
      <c r="H92" s="7">
        <v>291556.2</v>
      </c>
      <c r="I92" s="7">
        <v>0</v>
      </c>
      <c r="J92" s="7">
        <v>291556.2</v>
      </c>
      <c r="K92" s="8">
        <f t="shared" si="4"/>
        <v>1</v>
      </c>
      <c r="L92" s="7">
        <v>0</v>
      </c>
      <c r="M92" s="7">
        <f t="shared" si="5"/>
        <v>-189043.8</v>
      </c>
      <c r="N92" s="7"/>
    </row>
    <row r="93" spans="1:14" s="12" customFormat="1" ht="12">
      <c r="A93" s="9" t="s">
        <v>190</v>
      </c>
      <c r="B93" s="10" t="s">
        <v>191</v>
      </c>
      <c r="C93" s="7">
        <v>0</v>
      </c>
      <c r="D93" s="7">
        <v>670897.04</v>
      </c>
      <c r="E93" s="11">
        <v>670897.04</v>
      </c>
      <c r="F93" s="11">
        <v>181385.63</v>
      </c>
      <c r="G93" s="8">
        <f t="shared" si="3"/>
        <v>0.2703628413683268</v>
      </c>
      <c r="H93" s="7">
        <v>181385.63</v>
      </c>
      <c r="I93" s="7">
        <v>0</v>
      </c>
      <c r="J93" s="7">
        <v>181385.63</v>
      </c>
      <c r="K93" s="8">
        <f t="shared" si="4"/>
        <v>1</v>
      </c>
      <c r="L93" s="7">
        <v>0</v>
      </c>
      <c r="M93" s="7">
        <f t="shared" si="5"/>
        <v>-489511.41000000003</v>
      </c>
      <c r="N93" s="7"/>
    </row>
    <row r="94" spans="1:14" s="12" customFormat="1" ht="12">
      <c r="A94" s="9" t="s">
        <v>192</v>
      </c>
      <c r="B94" s="10" t="s">
        <v>193</v>
      </c>
      <c r="C94" s="7">
        <v>188203.14</v>
      </c>
      <c r="D94" s="7">
        <v>117622.66</v>
      </c>
      <c r="E94" s="11">
        <v>305825.8</v>
      </c>
      <c r="F94" s="11">
        <v>117622.66</v>
      </c>
      <c r="G94" s="8">
        <f t="shared" si="3"/>
        <v>0.38460672709758303</v>
      </c>
      <c r="H94" s="7">
        <v>117622.66</v>
      </c>
      <c r="I94" s="7">
        <v>0</v>
      </c>
      <c r="J94" s="7">
        <v>117622.66</v>
      </c>
      <c r="K94" s="8">
        <f t="shared" si="4"/>
        <v>1</v>
      </c>
      <c r="L94" s="7">
        <v>0</v>
      </c>
      <c r="M94" s="7">
        <f t="shared" si="5"/>
        <v>-188203.13999999998</v>
      </c>
      <c r="N94" s="7"/>
    </row>
    <row r="95" spans="1:14" s="12" customFormat="1" ht="12">
      <c r="A95" s="9" t="s">
        <v>194</v>
      </c>
      <c r="B95" s="10" t="s">
        <v>195</v>
      </c>
      <c r="C95" s="7">
        <v>0</v>
      </c>
      <c r="D95" s="7">
        <v>0</v>
      </c>
      <c r="E95" s="11">
        <v>0</v>
      </c>
      <c r="F95" s="11">
        <v>0</v>
      </c>
      <c r="G95" s="8" t="str">
        <f t="shared" si="3"/>
        <v> </v>
      </c>
      <c r="H95" s="7">
        <v>0</v>
      </c>
      <c r="I95" s="7">
        <v>0</v>
      </c>
      <c r="J95" s="7">
        <v>0</v>
      </c>
      <c r="K95" s="8" t="str">
        <f t="shared" si="4"/>
        <v> </v>
      </c>
      <c r="L95" s="7">
        <v>0</v>
      </c>
      <c r="M95" s="7">
        <f t="shared" si="5"/>
        <v>0</v>
      </c>
      <c r="N95" s="7"/>
    </row>
    <row r="96" spans="1:14" s="12" customFormat="1" ht="12">
      <c r="A96" s="9" t="s">
        <v>196</v>
      </c>
      <c r="B96" s="10" t="s">
        <v>197</v>
      </c>
      <c r="C96" s="7">
        <v>9236009.53</v>
      </c>
      <c r="D96" s="7">
        <v>0</v>
      </c>
      <c r="E96" s="11">
        <v>9236009.53</v>
      </c>
      <c r="F96" s="11">
        <v>2360213.22</v>
      </c>
      <c r="G96" s="8">
        <f t="shared" si="3"/>
        <v>0.2555446930120264</v>
      </c>
      <c r="H96" s="7">
        <v>2360213.22</v>
      </c>
      <c r="I96" s="7">
        <v>0</v>
      </c>
      <c r="J96" s="7">
        <v>2360213.22</v>
      </c>
      <c r="K96" s="8">
        <f t="shared" si="4"/>
        <v>1</v>
      </c>
      <c r="L96" s="7">
        <v>0</v>
      </c>
      <c r="M96" s="7">
        <f t="shared" si="5"/>
        <v>-6875796.309999999</v>
      </c>
      <c r="N96" s="7"/>
    </row>
    <row r="97" spans="1:14" s="12" customFormat="1" ht="12">
      <c r="A97" s="9" t="s">
        <v>198</v>
      </c>
      <c r="B97" s="10" t="s">
        <v>199</v>
      </c>
      <c r="C97" s="7">
        <v>18048430.49</v>
      </c>
      <c r="D97" s="7">
        <v>0</v>
      </c>
      <c r="E97" s="11">
        <v>18048430.49</v>
      </c>
      <c r="F97" s="11">
        <v>9441971.44</v>
      </c>
      <c r="G97" s="8">
        <f t="shared" si="3"/>
        <v>0.5231464001942697</v>
      </c>
      <c r="H97" s="7">
        <v>9441971.44</v>
      </c>
      <c r="I97" s="7">
        <v>0</v>
      </c>
      <c r="J97" s="7">
        <v>9441971.44</v>
      </c>
      <c r="K97" s="8">
        <f t="shared" si="4"/>
        <v>1</v>
      </c>
      <c r="L97" s="7">
        <v>0</v>
      </c>
      <c r="M97" s="7">
        <f t="shared" si="5"/>
        <v>-8606459.049999999</v>
      </c>
      <c r="N97" s="7"/>
    </row>
    <row r="98" spans="1:14" s="12" customFormat="1" ht="12">
      <c r="A98" s="9" t="s">
        <v>200</v>
      </c>
      <c r="B98" s="10" t="s">
        <v>201</v>
      </c>
      <c r="C98" s="7">
        <v>166000</v>
      </c>
      <c r="D98" s="7">
        <v>0</v>
      </c>
      <c r="E98" s="11">
        <v>166000</v>
      </c>
      <c r="F98" s="11">
        <v>94751.09</v>
      </c>
      <c r="G98" s="8">
        <f t="shared" si="3"/>
        <v>0.5707896987951807</v>
      </c>
      <c r="H98" s="7">
        <v>94751.09</v>
      </c>
      <c r="I98" s="7">
        <v>0</v>
      </c>
      <c r="J98" s="7">
        <v>94751.09</v>
      </c>
      <c r="K98" s="8">
        <f t="shared" si="4"/>
        <v>1</v>
      </c>
      <c r="L98" s="7">
        <v>0</v>
      </c>
      <c r="M98" s="7">
        <f t="shared" si="5"/>
        <v>-71248.91</v>
      </c>
      <c r="N98" s="7"/>
    </row>
    <row r="99" spans="1:14" s="12" customFormat="1" ht="12">
      <c r="A99" s="9" t="s">
        <v>202</v>
      </c>
      <c r="B99" s="10" t="s">
        <v>201</v>
      </c>
      <c r="C99" s="7">
        <v>0</v>
      </c>
      <c r="D99" s="7">
        <v>0</v>
      </c>
      <c r="E99" s="11">
        <v>0</v>
      </c>
      <c r="F99" s="11">
        <v>0</v>
      </c>
      <c r="G99" s="8" t="str">
        <f t="shared" si="3"/>
        <v> </v>
      </c>
      <c r="H99" s="7">
        <v>0</v>
      </c>
      <c r="I99" s="7">
        <v>0</v>
      </c>
      <c r="J99" s="7">
        <v>0</v>
      </c>
      <c r="K99" s="8" t="str">
        <f t="shared" si="4"/>
        <v> </v>
      </c>
      <c r="L99" s="7">
        <v>0</v>
      </c>
      <c r="M99" s="7">
        <f t="shared" si="5"/>
        <v>0</v>
      </c>
      <c r="N99" s="7"/>
    </row>
    <row r="100" spans="1:14" s="12" customFormat="1" ht="12">
      <c r="A100" s="9" t="s">
        <v>203</v>
      </c>
      <c r="B100" s="10" t="s">
        <v>204</v>
      </c>
      <c r="C100" s="7">
        <v>146175.1</v>
      </c>
      <c r="D100" s="7">
        <v>55427.23</v>
      </c>
      <c r="E100" s="11">
        <v>201602.33</v>
      </c>
      <c r="F100" s="11">
        <v>0</v>
      </c>
      <c r="G100" s="8">
        <f t="shared" si="3"/>
        <v>0</v>
      </c>
      <c r="H100" s="7">
        <v>0</v>
      </c>
      <c r="I100" s="7">
        <v>0</v>
      </c>
      <c r="J100" s="7">
        <v>0</v>
      </c>
      <c r="K100" s="8" t="str">
        <f t="shared" si="4"/>
        <v> </v>
      </c>
      <c r="L100" s="7">
        <v>0</v>
      </c>
      <c r="M100" s="7">
        <f t="shared" si="5"/>
        <v>-201602.33</v>
      </c>
      <c r="N100" s="7"/>
    </row>
    <row r="101" spans="1:14" s="12" customFormat="1" ht="12">
      <c r="A101" s="9" t="s">
        <v>205</v>
      </c>
      <c r="B101" s="10" t="s">
        <v>206</v>
      </c>
      <c r="C101" s="7">
        <v>0</v>
      </c>
      <c r="D101" s="7">
        <v>5121.28</v>
      </c>
      <c r="E101" s="11">
        <v>5121.28</v>
      </c>
      <c r="F101" s="11">
        <v>0</v>
      </c>
      <c r="G101" s="8">
        <f t="shared" si="3"/>
        <v>0</v>
      </c>
      <c r="H101" s="7">
        <v>0</v>
      </c>
      <c r="I101" s="7">
        <v>0</v>
      </c>
      <c r="J101" s="7">
        <v>0</v>
      </c>
      <c r="K101" s="8" t="str">
        <f t="shared" si="4"/>
        <v> </v>
      </c>
      <c r="L101" s="7">
        <v>0</v>
      </c>
      <c r="M101" s="7">
        <f t="shared" si="5"/>
        <v>-5121.28</v>
      </c>
      <c r="N101" s="7"/>
    </row>
    <row r="102" spans="1:14" s="12" customFormat="1" ht="12">
      <c r="A102" s="9" t="s">
        <v>207</v>
      </c>
      <c r="B102" s="10" t="s">
        <v>208</v>
      </c>
      <c r="C102" s="7">
        <v>0</v>
      </c>
      <c r="D102" s="7">
        <v>89002.85</v>
      </c>
      <c r="E102" s="11">
        <v>89002.85</v>
      </c>
      <c r="F102" s="11">
        <v>0</v>
      </c>
      <c r="G102" s="8">
        <f t="shared" si="3"/>
        <v>0</v>
      </c>
      <c r="H102" s="7">
        <v>0</v>
      </c>
      <c r="I102" s="7">
        <v>0</v>
      </c>
      <c r="J102" s="7">
        <v>0</v>
      </c>
      <c r="K102" s="8" t="str">
        <f t="shared" si="4"/>
        <v> </v>
      </c>
      <c r="L102" s="7">
        <v>0</v>
      </c>
      <c r="M102" s="7">
        <f t="shared" si="5"/>
        <v>-89002.85</v>
      </c>
      <c r="N102" s="7"/>
    </row>
    <row r="103" spans="1:14" s="12" customFormat="1" ht="12">
      <c r="A103" s="9" t="s">
        <v>209</v>
      </c>
      <c r="B103" s="10" t="s">
        <v>210</v>
      </c>
      <c r="C103" s="7">
        <v>72200</v>
      </c>
      <c r="D103" s="7">
        <v>0</v>
      </c>
      <c r="E103" s="11">
        <v>72200</v>
      </c>
      <c r="F103" s="11">
        <v>0</v>
      </c>
      <c r="G103" s="8">
        <f t="shared" si="3"/>
        <v>0</v>
      </c>
      <c r="H103" s="7">
        <v>0</v>
      </c>
      <c r="I103" s="7">
        <v>0</v>
      </c>
      <c r="J103" s="7">
        <v>0</v>
      </c>
      <c r="K103" s="8" t="str">
        <f t="shared" si="4"/>
        <v> </v>
      </c>
      <c r="L103" s="7">
        <v>0</v>
      </c>
      <c r="M103" s="7">
        <f t="shared" si="5"/>
        <v>-72200</v>
      </c>
      <c r="N103" s="7"/>
    </row>
    <row r="104" spans="1:14" s="12" customFormat="1" ht="12">
      <c r="A104" s="9" t="s">
        <v>211</v>
      </c>
      <c r="B104" s="10" t="s">
        <v>212</v>
      </c>
      <c r="C104" s="7">
        <v>0</v>
      </c>
      <c r="D104" s="7">
        <v>186744.08</v>
      </c>
      <c r="E104" s="11">
        <v>186744.08</v>
      </c>
      <c r="F104" s="11">
        <v>-2660.27</v>
      </c>
      <c r="G104" s="8">
        <f t="shared" si="3"/>
        <v>-0.01424553860020623</v>
      </c>
      <c r="H104" s="7">
        <v>0</v>
      </c>
      <c r="I104" s="7">
        <v>2660.27</v>
      </c>
      <c r="J104" s="7">
        <v>-2660.27</v>
      </c>
      <c r="K104" s="8" t="str">
        <f t="shared" si="4"/>
        <v> </v>
      </c>
      <c r="L104" s="7">
        <v>0</v>
      </c>
      <c r="M104" s="7">
        <f t="shared" si="5"/>
        <v>-189404.34999999998</v>
      </c>
      <c r="N104" s="7"/>
    </row>
    <row r="105" spans="1:14" s="12" customFormat="1" ht="12">
      <c r="A105" s="9" t="s">
        <v>213</v>
      </c>
      <c r="B105" s="10" t="s">
        <v>214</v>
      </c>
      <c r="C105" s="7">
        <v>0</v>
      </c>
      <c r="D105" s="7">
        <v>0</v>
      </c>
      <c r="E105" s="11">
        <v>0</v>
      </c>
      <c r="F105" s="11">
        <v>0</v>
      </c>
      <c r="G105" s="8" t="str">
        <f t="shared" si="3"/>
        <v> </v>
      </c>
      <c r="H105" s="7">
        <v>0</v>
      </c>
      <c r="I105" s="7">
        <v>0</v>
      </c>
      <c r="J105" s="7">
        <v>0</v>
      </c>
      <c r="K105" s="8" t="str">
        <f t="shared" si="4"/>
        <v> </v>
      </c>
      <c r="L105" s="7">
        <v>0</v>
      </c>
      <c r="M105" s="7">
        <f t="shared" si="5"/>
        <v>0</v>
      </c>
      <c r="N105" s="7"/>
    </row>
    <row r="106" spans="1:14" s="12" customFormat="1" ht="12">
      <c r="A106" s="9" t="s">
        <v>215</v>
      </c>
      <c r="B106" s="10" t="s">
        <v>216</v>
      </c>
      <c r="C106" s="7">
        <v>0</v>
      </c>
      <c r="D106" s="7">
        <v>22616.19</v>
      </c>
      <c r="E106" s="11">
        <v>22616.19</v>
      </c>
      <c r="F106" s="11">
        <v>48815.45</v>
      </c>
      <c r="G106" s="8">
        <f t="shared" si="3"/>
        <v>2.1584294259996932</v>
      </c>
      <c r="H106" s="7">
        <v>48815.45</v>
      </c>
      <c r="I106" s="7">
        <v>0</v>
      </c>
      <c r="J106" s="7">
        <v>48815.45</v>
      </c>
      <c r="K106" s="8">
        <f t="shared" si="4"/>
        <v>1</v>
      </c>
      <c r="L106" s="7">
        <v>0</v>
      </c>
      <c r="M106" s="7">
        <f t="shared" si="5"/>
        <v>26199.26</v>
      </c>
      <c r="N106" s="7"/>
    </row>
    <row r="107" spans="1:14" s="12" customFormat="1" ht="12">
      <c r="A107" s="9" t="s">
        <v>217</v>
      </c>
      <c r="B107" s="10" t="s">
        <v>218</v>
      </c>
      <c r="C107" s="7">
        <v>0</v>
      </c>
      <c r="D107" s="7">
        <v>0</v>
      </c>
      <c r="E107" s="11">
        <v>0</v>
      </c>
      <c r="F107" s="11">
        <v>0</v>
      </c>
      <c r="G107" s="8" t="str">
        <f t="shared" si="3"/>
        <v> </v>
      </c>
      <c r="H107" s="7">
        <v>0</v>
      </c>
      <c r="I107" s="7">
        <v>0</v>
      </c>
      <c r="J107" s="7">
        <v>0</v>
      </c>
      <c r="K107" s="8" t="str">
        <f t="shared" si="4"/>
        <v> </v>
      </c>
      <c r="L107" s="7">
        <v>0</v>
      </c>
      <c r="M107" s="7">
        <f t="shared" si="5"/>
        <v>0</v>
      </c>
      <c r="N107" s="7"/>
    </row>
    <row r="108" spans="1:14" s="12" customFormat="1" ht="12">
      <c r="A108" s="9" t="s">
        <v>219</v>
      </c>
      <c r="B108" s="10" t="s">
        <v>220</v>
      </c>
      <c r="C108" s="7">
        <v>0</v>
      </c>
      <c r="D108" s="7">
        <v>0</v>
      </c>
      <c r="E108" s="11">
        <v>0</v>
      </c>
      <c r="F108" s="11">
        <v>0</v>
      </c>
      <c r="G108" s="8" t="str">
        <f t="shared" si="3"/>
        <v> </v>
      </c>
      <c r="H108" s="7">
        <v>0</v>
      </c>
      <c r="I108" s="7">
        <v>0</v>
      </c>
      <c r="J108" s="7">
        <v>0</v>
      </c>
      <c r="K108" s="8" t="str">
        <f t="shared" si="4"/>
        <v> </v>
      </c>
      <c r="L108" s="7">
        <v>0</v>
      </c>
      <c r="M108" s="7">
        <f t="shared" si="5"/>
        <v>0</v>
      </c>
      <c r="N108" s="7"/>
    </row>
    <row r="109" spans="1:14" s="12" customFormat="1" ht="12">
      <c r="A109" s="9" t="s">
        <v>221</v>
      </c>
      <c r="B109" s="10" t="s">
        <v>222</v>
      </c>
      <c r="C109" s="7">
        <v>248000</v>
      </c>
      <c r="D109" s="7">
        <v>0</v>
      </c>
      <c r="E109" s="11">
        <v>248000</v>
      </c>
      <c r="F109" s="11">
        <v>225352.47</v>
      </c>
      <c r="G109" s="8">
        <f t="shared" si="3"/>
        <v>0.908679314516129</v>
      </c>
      <c r="H109" s="7">
        <v>225352.47</v>
      </c>
      <c r="I109" s="7">
        <v>0</v>
      </c>
      <c r="J109" s="7">
        <v>225352.47</v>
      </c>
      <c r="K109" s="8">
        <f t="shared" si="4"/>
        <v>1</v>
      </c>
      <c r="L109" s="7">
        <v>0</v>
      </c>
      <c r="M109" s="7">
        <f t="shared" si="5"/>
        <v>-22647.53</v>
      </c>
      <c r="N109" s="7"/>
    </row>
    <row r="110" spans="1:14" s="12" customFormat="1" ht="12">
      <c r="A110" s="9" t="s">
        <v>223</v>
      </c>
      <c r="B110" s="10" t="s">
        <v>224</v>
      </c>
      <c r="C110" s="7">
        <v>0</v>
      </c>
      <c r="D110" s="7">
        <v>150537.5</v>
      </c>
      <c r="E110" s="11">
        <v>150537.5</v>
      </c>
      <c r="F110" s="11">
        <v>75268.75</v>
      </c>
      <c r="G110" s="8">
        <f t="shared" si="3"/>
        <v>0.5</v>
      </c>
      <c r="H110" s="7">
        <v>75268.75</v>
      </c>
      <c r="I110" s="7">
        <v>0</v>
      </c>
      <c r="J110" s="7">
        <v>75268.75</v>
      </c>
      <c r="K110" s="8">
        <f t="shared" si="4"/>
        <v>1</v>
      </c>
      <c r="L110" s="7">
        <v>0</v>
      </c>
      <c r="M110" s="7">
        <f t="shared" si="5"/>
        <v>-75268.75</v>
      </c>
      <c r="N110" s="7"/>
    </row>
    <row r="111" spans="1:14" s="12" customFormat="1" ht="12">
      <c r="A111" s="9" t="s">
        <v>225</v>
      </c>
      <c r="B111" s="10" t="s">
        <v>226</v>
      </c>
      <c r="C111" s="7">
        <v>0</v>
      </c>
      <c r="D111" s="7">
        <v>1506085.55</v>
      </c>
      <c r="E111" s="11">
        <v>1506085.55</v>
      </c>
      <c r="F111" s="11">
        <v>861029.11</v>
      </c>
      <c r="G111" s="8">
        <f t="shared" si="3"/>
        <v>0.5717000007071311</v>
      </c>
      <c r="H111" s="7">
        <v>861029.11</v>
      </c>
      <c r="I111" s="7">
        <v>0</v>
      </c>
      <c r="J111" s="7">
        <v>861029.11</v>
      </c>
      <c r="K111" s="8">
        <f t="shared" si="4"/>
        <v>1</v>
      </c>
      <c r="L111" s="7">
        <v>0</v>
      </c>
      <c r="M111" s="7">
        <f t="shared" si="5"/>
        <v>-645056.4400000001</v>
      </c>
      <c r="N111" s="7"/>
    </row>
    <row r="112" spans="1:14" s="12" customFormat="1" ht="12">
      <c r="A112" s="9" t="s">
        <v>227</v>
      </c>
      <c r="B112" s="10" t="s">
        <v>228</v>
      </c>
      <c r="C112" s="7">
        <v>17.8</v>
      </c>
      <c r="D112" s="7">
        <v>0</v>
      </c>
      <c r="E112" s="11">
        <v>17.8</v>
      </c>
      <c r="F112" s="11">
        <v>0</v>
      </c>
      <c r="G112" s="8">
        <f t="shared" si="3"/>
        <v>0</v>
      </c>
      <c r="H112" s="7">
        <v>0</v>
      </c>
      <c r="I112" s="7">
        <v>0</v>
      </c>
      <c r="J112" s="7">
        <v>0</v>
      </c>
      <c r="K112" s="8" t="str">
        <f t="shared" si="4"/>
        <v> </v>
      </c>
      <c r="L112" s="7">
        <v>0</v>
      </c>
      <c r="M112" s="7">
        <f t="shared" si="5"/>
        <v>-17.8</v>
      </c>
      <c r="N112" s="7"/>
    </row>
    <row r="113" spans="1:14" s="12" customFormat="1" ht="12">
      <c r="A113" s="9" t="s">
        <v>229</v>
      </c>
      <c r="B113" s="10" t="s">
        <v>230</v>
      </c>
      <c r="C113" s="7">
        <v>80991.53</v>
      </c>
      <c r="D113" s="7">
        <v>0</v>
      </c>
      <c r="E113" s="11">
        <v>80991.53</v>
      </c>
      <c r="F113" s="11">
        <v>0</v>
      </c>
      <c r="G113" s="8">
        <f t="shared" si="3"/>
        <v>0</v>
      </c>
      <c r="H113" s="7">
        <v>0</v>
      </c>
      <c r="I113" s="7">
        <v>0</v>
      </c>
      <c r="J113" s="7">
        <v>0</v>
      </c>
      <c r="K113" s="8" t="str">
        <f t="shared" si="4"/>
        <v> </v>
      </c>
      <c r="L113" s="7">
        <v>0</v>
      </c>
      <c r="M113" s="7">
        <f t="shared" si="5"/>
        <v>-80991.53</v>
      </c>
      <c r="N113" s="7"/>
    </row>
    <row r="114" spans="1:14" s="12" customFormat="1" ht="12">
      <c r="A114" s="9" t="s">
        <v>231</v>
      </c>
      <c r="B114" s="10" t="s">
        <v>232</v>
      </c>
      <c r="C114" s="7">
        <v>1200</v>
      </c>
      <c r="D114" s="7">
        <v>0</v>
      </c>
      <c r="E114" s="11">
        <v>1200</v>
      </c>
      <c r="F114" s="11">
        <v>33637.63</v>
      </c>
      <c r="G114" s="8">
        <f t="shared" si="3"/>
        <v>28.03135833333333</v>
      </c>
      <c r="H114" s="7">
        <v>33637.63</v>
      </c>
      <c r="I114" s="7">
        <v>0</v>
      </c>
      <c r="J114" s="7">
        <v>33637.63</v>
      </c>
      <c r="K114" s="8">
        <f t="shared" si="4"/>
        <v>1</v>
      </c>
      <c r="L114" s="7">
        <v>0</v>
      </c>
      <c r="M114" s="7">
        <f t="shared" si="5"/>
        <v>32437.629999999997</v>
      </c>
      <c r="N114" s="7"/>
    </row>
    <row r="115" spans="1:14" s="12" customFormat="1" ht="12">
      <c r="A115" s="9" t="s">
        <v>233</v>
      </c>
      <c r="B115" s="10" t="s">
        <v>234</v>
      </c>
      <c r="C115" s="7">
        <v>57300</v>
      </c>
      <c r="D115" s="7">
        <v>0</v>
      </c>
      <c r="E115" s="11">
        <v>57300</v>
      </c>
      <c r="F115" s="11">
        <v>0</v>
      </c>
      <c r="G115" s="8">
        <f t="shared" si="3"/>
        <v>0</v>
      </c>
      <c r="H115" s="7">
        <v>0</v>
      </c>
      <c r="I115" s="7">
        <v>0</v>
      </c>
      <c r="J115" s="7">
        <v>0</v>
      </c>
      <c r="K115" s="8" t="str">
        <f t="shared" si="4"/>
        <v> </v>
      </c>
      <c r="L115" s="7">
        <v>0</v>
      </c>
      <c r="M115" s="7">
        <f t="shared" si="5"/>
        <v>-57300</v>
      </c>
      <c r="N115" s="7"/>
    </row>
    <row r="116" spans="1:14" s="12" customFormat="1" ht="12">
      <c r="A116" s="9" t="s">
        <v>235</v>
      </c>
      <c r="B116" s="10" t="s">
        <v>236</v>
      </c>
      <c r="C116" s="7">
        <v>26100</v>
      </c>
      <c r="D116" s="7">
        <v>0</v>
      </c>
      <c r="E116" s="11">
        <v>26100</v>
      </c>
      <c r="F116" s="11">
        <v>28914.92</v>
      </c>
      <c r="G116" s="8">
        <f t="shared" si="3"/>
        <v>1.1078513409961686</v>
      </c>
      <c r="H116" s="7">
        <v>11650</v>
      </c>
      <c r="I116" s="7">
        <v>0</v>
      </c>
      <c r="J116" s="7">
        <v>11650</v>
      </c>
      <c r="K116" s="8">
        <f t="shared" si="4"/>
        <v>0.40290618130708994</v>
      </c>
      <c r="L116" s="7">
        <v>17264.92</v>
      </c>
      <c r="M116" s="7">
        <f t="shared" si="5"/>
        <v>2814.9199999999983</v>
      </c>
      <c r="N116" s="7"/>
    </row>
    <row r="117" spans="1:14" s="12" customFormat="1" ht="12">
      <c r="A117" s="9" t="s">
        <v>237</v>
      </c>
      <c r="B117" s="10" t="s">
        <v>238</v>
      </c>
      <c r="C117" s="7">
        <v>1207200</v>
      </c>
      <c r="D117" s="7">
        <v>0</v>
      </c>
      <c r="E117" s="11">
        <v>1207200</v>
      </c>
      <c r="F117" s="11">
        <v>0</v>
      </c>
      <c r="G117" s="8">
        <f t="shared" si="3"/>
        <v>0</v>
      </c>
      <c r="H117" s="7">
        <v>0</v>
      </c>
      <c r="I117" s="7">
        <v>0</v>
      </c>
      <c r="J117" s="7">
        <v>0</v>
      </c>
      <c r="K117" s="8" t="str">
        <f t="shared" si="4"/>
        <v> </v>
      </c>
      <c r="L117" s="7">
        <v>0</v>
      </c>
      <c r="M117" s="7">
        <f t="shared" si="5"/>
        <v>-1207200</v>
      </c>
      <c r="N117" s="7"/>
    </row>
    <row r="118" spans="1:14" s="12" customFormat="1" ht="12">
      <c r="A118" s="9" t="s">
        <v>239</v>
      </c>
      <c r="B118" s="10" t="s">
        <v>240</v>
      </c>
      <c r="C118" s="7">
        <v>242500</v>
      </c>
      <c r="D118" s="7">
        <v>0</v>
      </c>
      <c r="E118" s="11">
        <v>242500</v>
      </c>
      <c r="F118" s="11">
        <v>6539.91</v>
      </c>
      <c r="G118" s="8">
        <f t="shared" si="3"/>
        <v>0.026968701030927834</v>
      </c>
      <c r="H118" s="7">
        <v>0</v>
      </c>
      <c r="I118" s="7">
        <v>0</v>
      </c>
      <c r="J118" s="7">
        <v>0</v>
      </c>
      <c r="K118" s="8">
        <f t="shared" si="4"/>
        <v>0</v>
      </c>
      <c r="L118" s="7">
        <v>6539.91</v>
      </c>
      <c r="M118" s="7">
        <f t="shared" si="5"/>
        <v>-235960.09</v>
      </c>
      <c r="N118" s="7"/>
    </row>
    <row r="119" spans="1:14" s="12" customFormat="1" ht="12">
      <c r="A119" s="9" t="s">
        <v>241</v>
      </c>
      <c r="B119" s="10" t="s">
        <v>242</v>
      </c>
      <c r="C119" s="7">
        <v>112500</v>
      </c>
      <c r="D119" s="7">
        <v>0</v>
      </c>
      <c r="E119" s="11">
        <v>112500</v>
      </c>
      <c r="F119" s="11">
        <v>50000</v>
      </c>
      <c r="G119" s="8">
        <f t="shared" si="3"/>
        <v>0.4444444444444444</v>
      </c>
      <c r="H119" s="7">
        <v>50000</v>
      </c>
      <c r="I119" s="7">
        <v>0</v>
      </c>
      <c r="J119" s="7">
        <v>50000</v>
      </c>
      <c r="K119" s="8">
        <f t="shared" si="4"/>
        <v>1</v>
      </c>
      <c r="L119" s="7">
        <v>0</v>
      </c>
      <c r="M119" s="7">
        <f t="shared" si="5"/>
        <v>-62500</v>
      </c>
      <c r="N119" s="7"/>
    </row>
    <row r="120" spans="1:14" s="12" customFormat="1" ht="12">
      <c r="A120" s="9" t="s">
        <v>243</v>
      </c>
      <c r="B120" s="10" t="s">
        <v>244</v>
      </c>
      <c r="C120" s="7">
        <v>170800</v>
      </c>
      <c r="D120" s="7">
        <v>0</v>
      </c>
      <c r="E120" s="11">
        <v>170800</v>
      </c>
      <c r="F120" s="11">
        <v>0</v>
      </c>
      <c r="G120" s="8">
        <f t="shared" si="3"/>
        <v>0</v>
      </c>
      <c r="H120" s="7">
        <v>0</v>
      </c>
      <c r="I120" s="7">
        <v>0</v>
      </c>
      <c r="J120" s="7">
        <v>0</v>
      </c>
      <c r="K120" s="8" t="str">
        <f t="shared" si="4"/>
        <v> </v>
      </c>
      <c r="L120" s="7">
        <v>0</v>
      </c>
      <c r="M120" s="7">
        <f t="shared" si="5"/>
        <v>-170800</v>
      </c>
      <c r="N120" s="7"/>
    </row>
    <row r="121" spans="1:14" s="12" customFormat="1" ht="12">
      <c r="A121" s="9" t="s">
        <v>245</v>
      </c>
      <c r="B121" s="10" t="s">
        <v>246</v>
      </c>
      <c r="C121" s="7">
        <v>34300</v>
      </c>
      <c r="D121" s="7">
        <v>0</v>
      </c>
      <c r="E121" s="11">
        <v>34300</v>
      </c>
      <c r="F121" s="11">
        <v>0</v>
      </c>
      <c r="G121" s="8">
        <f t="shared" si="3"/>
        <v>0</v>
      </c>
      <c r="H121" s="7">
        <v>0</v>
      </c>
      <c r="I121" s="7">
        <v>0</v>
      </c>
      <c r="J121" s="7">
        <v>0</v>
      </c>
      <c r="K121" s="8" t="str">
        <f t="shared" si="4"/>
        <v> </v>
      </c>
      <c r="L121" s="7">
        <v>0</v>
      </c>
      <c r="M121" s="7">
        <f t="shared" si="5"/>
        <v>-34300</v>
      </c>
      <c r="N121" s="7"/>
    </row>
    <row r="122" spans="1:14" s="12" customFormat="1" ht="12">
      <c r="A122" s="9" t="s">
        <v>247</v>
      </c>
      <c r="B122" s="10" t="s">
        <v>248</v>
      </c>
      <c r="C122" s="7">
        <v>2750000</v>
      </c>
      <c r="D122" s="7">
        <v>694812.86</v>
      </c>
      <c r="E122" s="11">
        <v>3444812.86</v>
      </c>
      <c r="F122" s="11">
        <v>743363.12</v>
      </c>
      <c r="G122" s="8">
        <f t="shared" si="3"/>
        <v>0.21579201837977346</v>
      </c>
      <c r="H122" s="7">
        <v>743363.12</v>
      </c>
      <c r="I122" s="7">
        <v>0</v>
      </c>
      <c r="J122" s="7">
        <v>743363.12</v>
      </c>
      <c r="K122" s="8">
        <f t="shared" si="4"/>
        <v>1</v>
      </c>
      <c r="L122" s="7">
        <v>0</v>
      </c>
      <c r="M122" s="7">
        <f t="shared" si="5"/>
        <v>-2701449.7399999998</v>
      </c>
      <c r="N122" s="7"/>
    </row>
    <row r="123" spans="1:14" s="12" customFormat="1" ht="12">
      <c r="A123" s="9" t="s">
        <v>249</v>
      </c>
      <c r="B123" s="10" t="s">
        <v>250</v>
      </c>
      <c r="C123" s="7">
        <v>0</v>
      </c>
      <c r="D123" s="7">
        <v>0</v>
      </c>
      <c r="E123" s="11">
        <v>0</v>
      </c>
      <c r="F123" s="11">
        <v>0</v>
      </c>
      <c r="G123" s="8" t="str">
        <f t="shared" si="3"/>
        <v> </v>
      </c>
      <c r="H123" s="7">
        <v>0</v>
      </c>
      <c r="I123" s="7">
        <v>0</v>
      </c>
      <c r="J123" s="7">
        <v>0</v>
      </c>
      <c r="K123" s="8" t="str">
        <f t="shared" si="4"/>
        <v> </v>
      </c>
      <c r="L123" s="7">
        <v>0</v>
      </c>
      <c r="M123" s="7">
        <f t="shared" si="5"/>
        <v>0</v>
      </c>
      <c r="N123" s="7"/>
    </row>
    <row r="124" spans="1:14" s="12" customFormat="1" ht="12">
      <c r="A124" s="9" t="s">
        <v>251</v>
      </c>
      <c r="B124" s="10" t="s">
        <v>252</v>
      </c>
      <c r="C124" s="7">
        <v>0</v>
      </c>
      <c r="D124" s="7">
        <v>4473865.67</v>
      </c>
      <c r="E124" s="11">
        <v>4473865.67</v>
      </c>
      <c r="F124" s="11">
        <v>0</v>
      </c>
      <c r="G124" s="8">
        <f t="shared" si="3"/>
        <v>0</v>
      </c>
      <c r="H124" s="7">
        <v>0</v>
      </c>
      <c r="I124" s="7">
        <v>0</v>
      </c>
      <c r="J124" s="7">
        <v>0</v>
      </c>
      <c r="K124" s="8" t="str">
        <f t="shared" si="4"/>
        <v> </v>
      </c>
      <c r="L124" s="7">
        <v>0</v>
      </c>
      <c r="M124" s="7">
        <f t="shared" si="5"/>
        <v>-4473865.67</v>
      </c>
      <c r="N124" s="7"/>
    </row>
    <row r="125" spans="1:14" s="12" customFormat="1" ht="12">
      <c r="A125" s="9" t="s">
        <v>253</v>
      </c>
      <c r="B125" s="10" t="s">
        <v>254</v>
      </c>
      <c r="C125" s="7">
        <v>470370.34</v>
      </c>
      <c r="D125" s="7">
        <v>186118.22</v>
      </c>
      <c r="E125" s="11">
        <v>656488.56</v>
      </c>
      <c r="F125" s="11">
        <v>0</v>
      </c>
      <c r="G125" s="8">
        <f t="shared" si="3"/>
        <v>0</v>
      </c>
      <c r="H125" s="7">
        <v>0</v>
      </c>
      <c r="I125" s="7">
        <v>0</v>
      </c>
      <c r="J125" s="7">
        <v>0</v>
      </c>
      <c r="K125" s="8" t="str">
        <f t="shared" si="4"/>
        <v> </v>
      </c>
      <c r="L125" s="7">
        <v>0</v>
      </c>
      <c r="M125" s="7">
        <f t="shared" si="5"/>
        <v>-656488.56</v>
      </c>
      <c r="N125" s="7"/>
    </row>
    <row r="126" spans="1:14" s="12" customFormat="1" ht="12">
      <c r="A126" s="9" t="s">
        <v>255</v>
      </c>
      <c r="B126" s="10" t="s">
        <v>256</v>
      </c>
      <c r="C126" s="7">
        <v>0</v>
      </c>
      <c r="D126" s="7">
        <v>3246746.72</v>
      </c>
      <c r="E126" s="11">
        <v>3246746.72</v>
      </c>
      <c r="F126" s="11">
        <v>440541.63</v>
      </c>
      <c r="G126" s="8">
        <f t="shared" si="3"/>
        <v>0.13568709480362545</v>
      </c>
      <c r="H126" s="7">
        <v>302778.7</v>
      </c>
      <c r="I126" s="7">
        <v>0</v>
      </c>
      <c r="J126" s="7">
        <v>302778.7</v>
      </c>
      <c r="K126" s="8">
        <f t="shared" si="4"/>
        <v>0.6872873739537396</v>
      </c>
      <c r="L126" s="7">
        <v>137762.93</v>
      </c>
      <c r="M126" s="7">
        <f t="shared" si="5"/>
        <v>-2806205.0900000003</v>
      </c>
      <c r="N126" s="7"/>
    </row>
    <row r="127" spans="1:14" s="12" customFormat="1" ht="12">
      <c r="A127" s="9" t="s">
        <v>257</v>
      </c>
      <c r="B127" s="10" t="s">
        <v>258</v>
      </c>
      <c r="C127" s="7">
        <v>0</v>
      </c>
      <c r="D127" s="7">
        <v>869830.36</v>
      </c>
      <c r="E127" s="11">
        <v>869830.36</v>
      </c>
      <c r="F127" s="11">
        <v>0</v>
      </c>
      <c r="G127" s="8">
        <f t="shared" si="3"/>
        <v>0</v>
      </c>
      <c r="H127" s="7">
        <v>0</v>
      </c>
      <c r="I127" s="7">
        <v>0</v>
      </c>
      <c r="J127" s="7">
        <v>0</v>
      </c>
      <c r="K127" s="8" t="str">
        <f t="shared" si="4"/>
        <v> </v>
      </c>
      <c r="L127" s="7">
        <v>0</v>
      </c>
      <c r="M127" s="7">
        <f t="shared" si="5"/>
        <v>-869830.36</v>
      </c>
      <c r="N127" s="7"/>
    </row>
    <row r="128" spans="1:14" s="12" customFormat="1" ht="12">
      <c r="A128" s="9" t="s">
        <v>259</v>
      </c>
      <c r="B128" s="10" t="s">
        <v>260</v>
      </c>
      <c r="C128" s="7">
        <v>0</v>
      </c>
      <c r="D128" s="7">
        <v>0</v>
      </c>
      <c r="E128" s="11">
        <v>0</v>
      </c>
      <c r="F128" s="11">
        <v>0</v>
      </c>
      <c r="G128" s="8" t="str">
        <f t="shared" si="3"/>
        <v> </v>
      </c>
      <c r="H128" s="7">
        <v>0</v>
      </c>
      <c r="I128" s="7">
        <v>0</v>
      </c>
      <c r="J128" s="7">
        <v>0</v>
      </c>
      <c r="K128" s="8" t="str">
        <f t="shared" si="4"/>
        <v> </v>
      </c>
      <c r="L128" s="7">
        <v>0</v>
      </c>
      <c r="M128" s="7">
        <f t="shared" si="5"/>
        <v>0</v>
      </c>
      <c r="N128" s="7"/>
    </row>
    <row r="129" spans="1:14" s="12" customFormat="1" ht="12">
      <c r="A129" s="9" t="s">
        <v>261</v>
      </c>
      <c r="B129" s="10" t="s">
        <v>262</v>
      </c>
      <c r="C129" s="7">
        <v>0</v>
      </c>
      <c r="D129" s="7">
        <v>1390000</v>
      </c>
      <c r="E129" s="11">
        <v>1390000</v>
      </c>
      <c r="F129" s="11">
        <v>2112754.51</v>
      </c>
      <c r="G129" s="8">
        <f t="shared" si="3"/>
        <v>1.5199672733812948</v>
      </c>
      <c r="H129" s="7">
        <v>2112754.51</v>
      </c>
      <c r="I129" s="7">
        <v>0</v>
      </c>
      <c r="J129" s="7">
        <v>2112754.51</v>
      </c>
      <c r="K129" s="8">
        <f t="shared" si="4"/>
        <v>1</v>
      </c>
      <c r="L129" s="7">
        <v>0</v>
      </c>
      <c r="M129" s="7">
        <f t="shared" si="5"/>
        <v>722754.5099999998</v>
      </c>
      <c r="N129" s="7"/>
    </row>
    <row r="130" spans="1:14" s="12" customFormat="1" ht="12">
      <c r="A130" s="9" t="s">
        <v>263</v>
      </c>
      <c r="B130" s="10" t="s">
        <v>264</v>
      </c>
      <c r="C130" s="7">
        <v>0</v>
      </c>
      <c r="D130" s="7">
        <v>0</v>
      </c>
      <c r="E130" s="11">
        <v>0</v>
      </c>
      <c r="F130" s="11">
        <v>0</v>
      </c>
      <c r="G130" s="8" t="str">
        <f t="shared" si="3"/>
        <v> </v>
      </c>
      <c r="H130" s="7">
        <v>0</v>
      </c>
      <c r="I130" s="7">
        <v>0</v>
      </c>
      <c r="J130" s="7">
        <v>0</v>
      </c>
      <c r="K130" s="8" t="str">
        <f t="shared" si="4"/>
        <v> </v>
      </c>
      <c r="L130" s="7">
        <v>0</v>
      </c>
      <c r="M130" s="7">
        <f t="shared" si="5"/>
        <v>0</v>
      </c>
      <c r="N130" s="7"/>
    </row>
    <row r="131" spans="1:14" s="12" customFormat="1" ht="12">
      <c r="A131" s="9" t="s">
        <v>265</v>
      </c>
      <c r="B131" s="10" t="s">
        <v>222</v>
      </c>
      <c r="C131" s="7">
        <v>0</v>
      </c>
      <c r="D131" s="7">
        <v>0</v>
      </c>
      <c r="E131" s="11">
        <v>0</v>
      </c>
      <c r="F131" s="11">
        <v>0</v>
      </c>
      <c r="G131" s="8" t="str">
        <f t="shared" si="3"/>
        <v> </v>
      </c>
      <c r="H131" s="7">
        <v>0</v>
      </c>
      <c r="I131" s="7">
        <v>0</v>
      </c>
      <c r="J131" s="7">
        <v>0</v>
      </c>
      <c r="K131" s="8" t="str">
        <f t="shared" si="4"/>
        <v> </v>
      </c>
      <c r="L131" s="7">
        <v>0</v>
      </c>
      <c r="M131" s="7">
        <f t="shared" si="5"/>
        <v>0</v>
      </c>
      <c r="N131" s="7"/>
    </row>
    <row r="132" spans="1:14" s="12" customFormat="1" ht="12">
      <c r="A132" s="9" t="s">
        <v>266</v>
      </c>
      <c r="B132" s="10" t="s">
        <v>267</v>
      </c>
      <c r="C132" s="7">
        <v>0</v>
      </c>
      <c r="D132" s="7">
        <v>5400</v>
      </c>
      <c r="E132" s="11">
        <v>5400</v>
      </c>
      <c r="F132" s="11">
        <v>2700</v>
      </c>
      <c r="G132" s="8">
        <f aca="true" t="shared" si="6" ref="G132:G139">IF(E132&gt;0,F132/E132," ")</f>
        <v>0.5</v>
      </c>
      <c r="H132" s="7">
        <v>2700</v>
      </c>
      <c r="I132" s="7">
        <v>0</v>
      </c>
      <c r="J132" s="7">
        <v>2700</v>
      </c>
      <c r="K132" s="8">
        <f aca="true" t="shared" si="7" ref="K132:K139">IF(F132&gt;0,J132/F132," ")</f>
        <v>1</v>
      </c>
      <c r="L132" s="7">
        <v>0</v>
      </c>
      <c r="M132" s="7">
        <f aca="true" t="shared" si="8" ref="M132:M139">+F132-E132</f>
        <v>-2700</v>
      </c>
      <c r="N132" s="7"/>
    </row>
    <row r="133" spans="1:14" s="12" customFormat="1" ht="12">
      <c r="A133" s="9" t="s">
        <v>268</v>
      </c>
      <c r="B133" s="10" t="s">
        <v>226</v>
      </c>
      <c r="C133" s="7">
        <v>0</v>
      </c>
      <c r="D133" s="7">
        <v>5508150.79</v>
      </c>
      <c r="E133" s="11">
        <v>5508150.79</v>
      </c>
      <c r="F133" s="11">
        <v>4018327.79</v>
      </c>
      <c r="G133" s="8">
        <f t="shared" si="6"/>
        <v>0.7295239261233079</v>
      </c>
      <c r="H133" s="7">
        <v>4018327.79</v>
      </c>
      <c r="I133" s="7">
        <v>0</v>
      </c>
      <c r="J133" s="7">
        <v>4018327.79</v>
      </c>
      <c r="K133" s="8">
        <f t="shared" si="7"/>
        <v>1</v>
      </c>
      <c r="L133" s="7">
        <v>0</v>
      </c>
      <c r="M133" s="7">
        <f t="shared" si="8"/>
        <v>-1489823</v>
      </c>
      <c r="N133" s="7"/>
    </row>
    <row r="134" spans="1:14" s="12" customFormat="1" ht="12">
      <c r="A134" s="9" t="s">
        <v>269</v>
      </c>
      <c r="B134" s="10" t="s">
        <v>270</v>
      </c>
      <c r="C134" s="7">
        <v>100000</v>
      </c>
      <c r="D134" s="7">
        <v>0</v>
      </c>
      <c r="E134" s="11">
        <v>100000</v>
      </c>
      <c r="F134" s="11">
        <v>0</v>
      </c>
      <c r="G134" s="8">
        <f t="shared" si="6"/>
        <v>0</v>
      </c>
      <c r="H134" s="7">
        <v>0</v>
      </c>
      <c r="I134" s="7">
        <v>0</v>
      </c>
      <c r="J134" s="7">
        <v>0</v>
      </c>
      <c r="K134" s="8" t="str">
        <f t="shared" si="7"/>
        <v> </v>
      </c>
      <c r="L134" s="7">
        <v>0</v>
      </c>
      <c r="M134" s="7">
        <f t="shared" si="8"/>
        <v>-100000</v>
      </c>
      <c r="N134" s="7"/>
    </row>
    <row r="135" spans="1:14" s="12" customFormat="1" ht="12">
      <c r="A135" s="9" t="s">
        <v>271</v>
      </c>
      <c r="B135" s="10" t="s">
        <v>272</v>
      </c>
      <c r="C135" s="7">
        <v>380000</v>
      </c>
      <c r="D135" s="7">
        <v>0</v>
      </c>
      <c r="E135" s="11">
        <v>380000</v>
      </c>
      <c r="F135" s="11">
        <v>145977</v>
      </c>
      <c r="G135" s="8">
        <f t="shared" si="6"/>
        <v>0.38415</v>
      </c>
      <c r="H135" s="7">
        <v>4979.91</v>
      </c>
      <c r="I135" s="7">
        <v>0</v>
      </c>
      <c r="J135" s="7">
        <v>4979.91</v>
      </c>
      <c r="K135" s="8">
        <f t="shared" si="7"/>
        <v>0.03411434678065722</v>
      </c>
      <c r="L135" s="7">
        <v>140997.09</v>
      </c>
      <c r="M135" s="7">
        <f t="shared" si="8"/>
        <v>-234023</v>
      </c>
      <c r="N135" s="7"/>
    </row>
    <row r="136" spans="1:14" s="12" customFormat="1" ht="12">
      <c r="A136" s="9" t="s">
        <v>273</v>
      </c>
      <c r="B136" s="10" t="s">
        <v>274</v>
      </c>
      <c r="C136" s="7">
        <v>0</v>
      </c>
      <c r="D136" s="7">
        <v>73395936.84</v>
      </c>
      <c r="E136" s="11">
        <v>73395936.84</v>
      </c>
      <c r="F136" s="11">
        <v>0</v>
      </c>
      <c r="G136" s="8">
        <f t="shared" si="6"/>
        <v>0</v>
      </c>
      <c r="H136" s="7">
        <v>0</v>
      </c>
      <c r="I136" s="7">
        <v>0</v>
      </c>
      <c r="J136" s="7">
        <v>0</v>
      </c>
      <c r="K136" s="8" t="str">
        <f t="shared" si="7"/>
        <v> </v>
      </c>
      <c r="L136" s="7">
        <v>0</v>
      </c>
      <c r="M136" s="7">
        <f t="shared" si="8"/>
        <v>-73395936.84</v>
      </c>
      <c r="N136" s="7"/>
    </row>
    <row r="137" spans="1:14" s="12" customFormat="1" ht="12">
      <c r="A137" s="9" t="s">
        <v>275</v>
      </c>
      <c r="B137" s="10" t="s">
        <v>276</v>
      </c>
      <c r="C137" s="7">
        <v>9302066.08</v>
      </c>
      <c r="D137" s="7">
        <v>0</v>
      </c>
      <c r="E137" s="11">
        <v>9302066.08</v>
      </c>
      <c r="F137" s="11">
        <v>30835674.63</v>
      </c>
      <c r="G137" s="8">
        <f t="shared" si="6"/>
        <v>3.314927497268435</v>
      </c>
      <c r="H137" s="7">
        <v>30835674.63</v>
      </c>
      <c r="I137" s="7">
        <v>0</v>
      </c>
      <c r="J137" s="7">
        <v>30835674.63</v>
      </c>
      <c r="K137" s="8">
        <f t="shared" si="7"/>
        <v>1</v>
      </c>
      <c r="L137" s="7">
        <v>0</v>
      </c>
      <c r="M137" s="7">
        <f t="shared" si="8"/>
        <v>21533608.549999997</v>
      </c>
      <c r="N137" s="7"/>
    </row>
    <row r="138" spans="1:14" s="12" customFormat="1" ht="12">
      <c r="A138" s="9" t="s">
        <v>277</v>
      </c>
      <c r="B138" s="10" t="s">
        <v>278</v>
      </c>
      <c r="C138" s="7">
        <v>0</v>
      </c>
      <c r="D138" s="7">
        <v>0</v>
      </c>
      <c r="E138" s="11">
        <v>0</v>
      </c>
      <c r="F138" s="11">
        <v>0</v>
      </c>
      <c r="G138" s="8" t="str">
        <f t="shared" si="6"/>
        <v> </v>
      </c>
      <c r="H138" s="7">
        <v>0</v>
      </c>
      <c r="I138" s="7">
        <v>0</v>
      </c>
      <c r="J138" s="7">
        <v>0</v>
      </c>
      <c r="K138" s="8" t="str">
        <f t="shared" si="7"/>
        <v> </v>
      </c>
      <c r="L138" s="7">
        <v>0</v>
      </c>
      <c r="M138" s="7">
        <f t="shared" si="8"/>
        <v>0</v>
      </c>
      <c r="N138" s="7"/>
    </row>
    <row r="139" spans="1:14" s="18" customFormat="1" ht="12">
      <c r="A139" s="13"/>
      <c r="B139" s="14"/>
      <c r="C139" s="15">
        <v>224591046.68</v>
      </c>
      <c r="D139" s="15">
        <v>92614872.92</v>
      </c>
      <c r="E139" s="16">
        <v>317205919.6</v>
      </c>
      <c r="F139" s="16">
        <v>145515020.33</v>
      </c>
      <c r="G139" s="17">
        <f t="shared" si="6"/>
        <v>0.45873992677531356</v>
      </c>
      <c r="H139" s="15">
        <v>79718621.56</v>
      </c>
      <c r="I139" s="15">
        <v>1445386.98</v>
      </c>
      <c r="J139" s="15">
        <v>78273234.58</v>
      </c>
      <c r="K139" s="17">
        <f t="shared" si="7"/>
        <v>0.5379048458536541</v>
      </c>
      <c r="L139" s="15">
        <v>67241785.75</v>
      </c>
      <c r="M139" s="15">
        <f t="shared" si="8"/>
        <v>-171690899.27</v>
      </c>
      <c r="N139" s="15"/>
    </row>
    <row r="140" spans="1:14" s="18" customFormat="1" ht="12">
      <c r="A140" s="13"/>
      <c r="B140" s="14"/>
      <c r="C140" s="15"/>
      <c r="D140" s="15"/>
      <c r="E140" s="16"/>
      <c r="F140" s="16"/>
      <c r="G140" s="17"/>
      <c r="H140" s="15"/>
      <c r="I140" s="15"/>
      <c r="J140" s="15"/>
      <c r="K140" s="17"/>
      <c r="L140" s="15"/>
      <c r="M140" s="15"/>
      <c r="N140" s="15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2023-06-05T11:50:24Z</dcterms:created>
  <dcterms:modified xsi:type="dcterms:W3CDTF">2023-06-05T12:23:44Z</dcterms:modified>
  <cp:category/>
  <cp:version/>
  <cp:contentType/>
  <cp:contentStatus/>
</cp:coreProperties>
</file>